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Korisnik\Desktop\POLUGODIŠNJI\"/>
    </mc:Choice>
  </mc:AlternateContent>
  <xr:revisionPtr revIDLastSave="0" documentId="13_ncr:1_{C633A7C5-2A88-46D2-ADD4-E0437C5C20F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F297" i="9"/>
  <c r="H296" i="9"/>
  <c r="E296" i="9" s="1"/>
  <c r="B296" i="9" s="1"/>
  <c r="G296" i="9"/>
  <c r="F296" i="9"/>
  <c r="H295" i="9"/>
  <c r="G295" i="9"/>
  <c r="E295" i="9" s="1"/>
  <c r="B295" i="9" s="1"/>
  <c r="F295" i="9"/>
  <c r="H294" i="9"/>
  <c r="G294" i="9"/>
  <c r="E294" i="9" s="1"/>
  <c r="F294" i="9"/>
  <c r="H293" i="9"/>
  <c r="G293" i="9"/>
  <c r="F293" i="9"/>
  <c r="H292" i="9"/>
  <c r="G292" i="9"/>
  <c r="F292" i="9"/>
  <c r="H291" i="9"/>
  <c r="G291" i="9"/>
  <c r="F291" i="9"/>
  <c r="E291" i="9"/>
  <c r="B291" i="9" s="1"/>
  <c r="F290" i="9"/>
  <c r="F289" i="9"/>
  <c r="H288" i="9"/>
  <c r="E288" i="9" s="1"/>
  <c r="G288" i="9"/>
  <c r="F288" i="9"/>
  <c r="B288" i="9"/>
  <c r="H287" i="9"/>
  <c r="G287" i="9"/>
  <c r="F287" i="9"/>
  <c r="H286" i="9"/>
  <c r="G286" i="9"/>
  <c r="F286" i="9"/>
  <c r="H285" i="9"/>
  <c r="G285" i="9"/>
  <c r="F285" i="9"/>
  <c r="F284" i="9"/>
  <c r="H283" i="9"/>
  <c r="G283" i="9"/>
  <c r="E283" i="9" s="1"/>
  <c r="B283" i="9" s="1"/>
  <c r="F283" i="9"/>
  <c r="H282" i="9"/>
  <c r="G282" i="9"/>
  <c r="F282" i="9"/>
  <c r="E282" i="9"/>
  <c r="B282" i="9" s="1"/>
  <c r="H281" i="9"/>
  <c r="G281" i="9"/>
  <c r="F281" i="9"/>
  <c r="E281" i="9"/>
  <c r="B281" i="9" s="1"/>
  <c r="F280" i="9"/>
  <c r="F279" i="9"/>
  <c r="F277" i="9" s="1"/>
  <c r="F278" i="9"/>
  <c r="F276" i="9"/>
  <c r="L275" i="9"/>
  <c r="F275" i="9" s="1"/>
  <c r="H275" i="9"/>
  <c r="F274" i="9"/>
  <c r="I273" i="9"/>
  <c r="E273" i="9" s="1"/>
  <c r="B273" i="9" s="1"/>
  <c r="H273" i="9"/>
  <c r="F273" i="9"/>
  <c r="E272" i="9"/>
  <c r="M271" i="9"/>
  <c r="L271" i="9"/>
  <c r="F271" i="9" s="1"/>
  <c r="E271" i="9"/>
  <c r="M270" i="9"/>
  <c r="L270" i="9"/>
  <c r="E270" i="9"/>
  <c r="M269" i="9"/>
  <c r="L269" i="9"/>
  <c r="F269" i="9" s="1"/>
  <c r="E269" i="9"/>
  <c r="B269" i="9" s="1"/>
  <c r="M268" i="9"/>
  <c r="L268" i="9"/>
  <c r="F268" i="9"/>
  <c r="E268" i="9"/>
  <c r="B268" i="9" s="1"/>
  <c r="M267" i="9"/>
  <c r="L267" i="9"/>
  <c r="F267" i="9" s="1"/>
  <c r="E267" i="9"/>
  <c r="M266" i="9"/>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M230" i="9"/>
  <c r="L230" i="9"/>
  <c r="E230" i="9"/>
  <c r="M229" i="9"/>
  <c r="L229" i="9"/>
  <c r="F229" i="9" s="1"/>
  <c r="E229" i="9"/>
  <c r="B229" i="9" s="1"/>
  <c r="M228" i="9"/>
  <c r="L228" i="9"/>
  <c r="F228" i="9"/>
  <c r="E228" i="9"/>
  <c r="B228" i="9" s="1"/>
  <c r="M227" i="9"/>
  <c r="L227" i="9"/>
  <c r="F227" i="9" s="1"/>
  <c r="E227" i="9"/>
  <c r="M226" i="9"/>
  <c r="L226" i="9"/>
  <c r="E226" i="9"/>
  <c r="M225" i="9"/>
  <c r="L225" i="9"/>
  <c r="F225" i="9" s="1"/>
  <c r="E225" i="9"/>
  <c r="B225" i="9" s="1"/>
  <c r="M224" i="9"/>
  <c r="L224" i="9"/>
  <c r="F224" i="9"/>
  <c r="E224" i="9"/>
  <c r="B224" i="9" s="1"/>
  <c r="M223" i="9"/>
  <c r="L223" i="9"/>
  <c r="E223" i="9"/>
  <c r="M222" i="9"/>
  <c r="L222" i="9"/>
  <c r="E222" i="9"/>
  <c r="M221" i="9"/>
  <c r="L221" i="9"/>
  <c r="F221" i="9" s="1"/>
  <c r="E221" i="9"/>
  <c r="M220" i="9"/>
  <c r="L220" i="9"/>
  <c r="F220" i="9"/>
  <c r="E220" i="9"/>
  <c r="M219" i="9"/>
  <c r="L219" i="9"/>
  <c r="F219" i="9" s="1"/>
  <c r="E219" i="9"/>
  <c r="M218" i="9"/>
  <c r="L218" i="9"/>
  <c r="E218" i="9"/>
  <c r="M217" i="9"/>
  <c r="L217" i="9"/>
  <c r="E217" i="9"/>
  <c r="M216" i="9"/>
  <c r="L216" i="9"/>
  <c r="F216" i="9"/>
  <c r="E216" i="9"/>
  <c r="B216" i="9" s="1"/>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F110" i="9"/>
  <c r="H109" i="9"/>
  <c r="G109" i="9"/>
  <c r="F109" i="9"/>
  <c r="E109" i="9"/>
  <c r="B109" i="9" s="1"/>
  <c r="H108" i="9"/>
  <c r="E108" i="9" s="1"/>
  <c r="G108" i="9"/>
  <c r="F108" i="9"/>
  <c r="B108" i="9"/>
  <c r="H107" i="9"/>
  <c r="G107" i="9"/>
  <c r="F107" i="9"/>
  <c r="E107" i="9"/>
  <c r="B107" i="9" s="1"/>
  <c r="H106" i="9"/>
  <c r="G106" i="9"/>
  <c r="F106" i="9"/>
  <c r="H105" i="9"/>
  <c r="G105" i="9"/>
  <c r="F105" i="9"/>
  <c r="E105" i="9"/>
  <c r="B105" i="9" s="1"/>
  <c r="H104" i="9"/>
  <c r="E104" i="9" s="1"/>
  <c r="G104" i="9"/>
  <c r="F104" i="9"/>
  <c r="B104" i="9"/>
  <c r="H103" i="9"/>
  <c r="G103" i="9"/>
  <c r="F103" i="9"/>
  <c r="E103" i="9"/>
  <c r="B103" i="9" s="1"/>
  <c r="H102" i="9"/>
  <c r="G102" i="9"/>
  <c r="F102" i="9"/>
  <c r="H101" i="9"/>
  <c r="G101" i="9"/>
  <c r="F101" i="9"/>
  <c r="E101" i="9"/>
  <c r="B101" i="9" s="1"/>
  <c r="H100" i="9"/>
  <c r="E100" i="9" s="1"/>
  <c r="G100" i="9"/>
  <c r="F100" i="9"/>
  <c r="B100" i="9"/>
  <c r="H99" i="9"/>
  <c r="G99" i="9"/>
  <c r="F99" i="9"/>
  <c r="E99" i="9"/>
  <c r="B99" i="9" s="1"/>
  <c r="H98" i="9"/>
  <c r="G98" i="9"/>
  <c r="F98" i="9"/>
  <c r="H97" i="9"/>
  <c r="G97" i="9"/>
  <c r="F97" i="9"/>
  <c r="E97" i="9"/>
  <c r="B97" i="9" s="1"/>
  <c r="H96" i="9"/>
  <c r="E96" i="9" s="1"/>
  <c r="G96" i="9"/>
  <c r="F96" i="9"/>
  <c r="B96" i="9"/>
  <c r="H95" i="9"/>
  <c r="G95" i="9"/>
  <c r="F95" i="9"/>
  <c r="E95" i="9"/>
  <c r="B95" i="9" s="1"/>
  <c r="H94" i="9"/>
  <c r="G94" i="9"/>
  <c r="F94" i="9"/>
  <c r="H93" i="9"/>
  <c r="G93" i="9"/>
  <c r="F93" i="9"/>
  <c r="E93" i="9"/>
  <c r="B93" i="9" s="1"/>
  <c r="H92" i="9"/>
  <c r="E92" i="9" s="1"/>
  <c r="G92" i="9"/>
  <c r="F92" i="9"/>
  <c r="B92" i="9"/>
  <c r="H91" i="9"/>
  <c r="G91" i="9"/>
  <c r="F91" i="9"/>
  <c r="E91" i="9"/>
  <c r="B91" i="9" s="1"/>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H69" i="9"/>
  <c r="E69" i="9" s="1"/>
  <c r="G69" i="9"/>
  <c r="F69" i="9"/>
  <c r="B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E45" i="9" s="1"/>
  <c r="B45" i="9" s="1"/>
  <c r="G45" i="9"/>
  <c r="F45" i="9"/>
  <c r="H44" i="9"/>
  <c r="E44" i="9" s="1"/>
  <c r="B44" i="9" s="1"/>
  <c r="G44" i="9"/>
  <c r="F44" i="9"/>
  <c r="H43" i="9"/>
  <c r="G43" i="9"/>
  <c r="E43" i="9" s="1"/>
  <c r="F43" i="9"/>
  <c r="H42" i="9"/>
  <c r="G42" i="9"/>
  <c r="E42" i="9" s="1"/>
  <c r="B42" i="9" s="1"/>
  <c r="F42" i="9"/>
  <c r="H41" i="9"/>
  <c r="E41" i="9" s="1"/>
  <c r="B41" i="9" s="1"/>
  <c r="G41" i="9"/>
  <c r="F41" i="9"/>
  <c r="H40" i="9"/>
  <c r="G40" i="9"/>
  <c r="F40" i="9"/>
  <c r="E40" i="9"/>
  <c r="B40" i="9" s="1"/>
  <c r="H39" i="9"/>
  <c r="G39" i="9"/>
  <c r="E39" i="9" s="1"/>
  <c r="B39" i="9" s="1"/>
  <c r="F39" i="9"/>
  <c r="H38" i="9"/>
  <c r="G38" i="9"/>
  <c r="F38" i="9"/>
  <c r="H37" i="9"/>
  <c r="E37" i="9" s="1"/>
  <c r="G37" i="9"/>
  <c r="F37" i="9"/>
  <c r="B37" i="9"/>
  <c r="H36" i="9"/>
  <c r="G36" i="9"/>
  <c r="F36" i="9"/>
  <c r="E36" i="9"/>
  <c r="B36" i="9" s="1"/>
  <c r="H35" i="9"/>
  <c r="G35" i="9"/>
  <c r="E35" i="9" s="1"/>
  <c r="F35" i="9"/>
  <c r="H34" i="9"/>
  <c r="G34" i="9"/>
  <c r="F34" i="9"/>
  <c r="H33" i="9"/>
  <c r="E33" i="9" s="1"/>
  <c r="B33" i="9" s="1"/>
  <c r="G33" i="9"/>
  <c r="F33" i="9"/>
  <c r="H32" i="9"/>
  <c r="G32" i="9"/>
  <c r="F32" i="9"/>
  <c r="H31" i="9"/>
  <c r="G31" i="9"/>
  <c r="E31" i="9" s="1"/>
  <c r="B31" i="9" s="1"/>
  <c r="F31" i="9"/>
  <c r="H30" i="9"/>
  <c r="G30" i="9"/>
  <c r="F30" i="9"/>
  <c r="H29" i="9"/>
  <c r="E29" i="9" s="1"/>
  <c r="G29" i="9"/>
  <c r="F29" i="9"/>
  <c r="B29" i="9"/>
  <c r="H28" i="9"/>
  <c r="G28" i="9"/>
  <c r="F28" i="9"/>
  <c r="E28" i="9"/>
  <c r="B28" i="9" s="1"/>
  <c r="H27" i="9"/>
  <c r="G27" i="9"/>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I3" i="9"/>
  <c r="H3" i="9"/>
  <c r="G3" i="9"/>
  <c r="D101" i="8"/>
  <c r="D95" i="8"/>
  <c r="D90" i="8"/>
  <c r="D85" i="8"/>
  <c r="D80" i="8"/>
  <c r="D75" i="8"/>
  <c r="D70" i="8"/>
  <c r="D65" i="8"/>
  <c r="D60" i="8"/>
  <c r="D55" i="8"/>
  <c r="D50" i="8"/>
  <c r="D44" i="8"/>
  <c r="D36" i="8"/>
  <c r="D26" i="8"/>
  <c r="C1501" i="1" s="1"/>
  <c r="G1501" i="1" s="1"/>
  <c r="D24" i="8"/>
  <c r="C1499" i="1" s="1"/>
  <c r="D18" i="8"/>
  <c r="D8" i="8"/>
  <c r="D6" i="8"/>
  <c r="C1481" i="1" s="1"/>
  <c r="G1481" i="1" s="1"/>
  <c r="E44" i="7"/>
  <c r="I32" i="3" s="1"/>
  <c r="D44" i="7"/>
  <c r="E39" i="7"/>
  <c r="D39" i="7"/>
  <c r="D38" i="7" s="1"/>
  <c r="E38" i="7"/>
  <c r="I31" i="3" s="1"/>
  <c r="E30" i="7"/>
  <c r="D30" i="7"/>
  <c r="E23" i="7"/>
  <c r="D23" i="7"/>
  <c r="D22" i="7" s="1"/>
  <c r="H30" i="3" s="1"/>
  <c r="E14" i="7"/>
  <c r="D14" i="7"/>
  <c r="E7" i="7"/>
  <c r="D7" i="7"/>
  <c r="E6" i="7"/>
  <c r="D6" i="7"/>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9" i="5" s="1"/>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0" i="9" s="1"/>
  <c r="E206" i="5"/>
  <c r="H310" i="9"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H307" i="9" s="1"/>
  <c r="D180" i="5"/>
  <c r="F180" i="5" s="1"/>
  <c r="F179" i="5"/>
  <c r="F178" i="5"/>
  <c r="D177" i="5"/>
  <c r="G307" i="9" s="1"/>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87" i="5"/>
  <c r="F86" i="5"/>
  <c r="F85" i="5"/>
  <c r="F84" i="5"/>
  <c r="F83" i="5"/>
  <c r="F82" i="5"/>
  <c r="F81" i="5"/>
  <c r="F80" i="5"/>
  <c r="F79" i="5"/>
  <c r="E79" i="5"/>
  <c r="D79" i="5"/>
  <c r="F78" i="5"/>
  <c r="E78" i="5"/>
  <c r="D78" i="5"/>
  <c r="F77" i="5"/>
  <c r="F76" i="5"/>
  <c r="F75" i="5"/>
  <c r="F74" i="5"/>
  <c r="F73" i="5"/>
  <c r="F72" i="5"/>
  <c r="F71"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E528" i="4" s="1"/>
  <c r="D581" i="4"/>
  <c r="D580" i="4"/>
  <c r="F580" i="4" s="1"/>
  <c r="F579" i="4"/>
  <c r="F578" i="4"/>
  <c r="F577" i="4"/>
  <c r="E577" i="4"/>
  <c r="D577" i="4"/>
  <c r="F576" i="4"/>
  <c r="F575" i="4"/>
  <c r="F574" i="4"/>
  <c r="E574" i="4"/>
  <c r="D574" i="4"/>
  <c r="F573" i="4"/>
  <c r="F572" i="4"/>
  <c r="E571" i="4"/>
  <c r="E567" i="4"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F418" i="4"/>
  <c r="E418" i="4"/>
  <c r="D413" i="1" s="1"/>
  <c r="D418" i="4"/>
  <c r="E417" i="4"/>
  <c r="D412" i="1" s="1"/>
  <c r="D417" i="4"/>
  <c r="D644"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F383" i="4"/>
  <c r="E383" i="4"/>
  <c r="D378" i="1" s="1"/>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F263" i="4" s="1"/>
  <c r="D268" i="4"/>
  <c r="F267" i="4"/>
  <c r="F266" i="4"/>
  <c r="F265" i="4"/>
  <c r="E264" i="4"/>
  <c r="D264" i="4"/>
  <c r="D263"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G165" i="1" s="1"/>
  <c r="D169" i="4"/>
  <c r="F168" i="4"/>
  <c r="F167" i="4"/>
  <c r="F166" i="4"/>
  <c r="F165" i="4"/>
  <c r="E164" i="4"/>
  <c r="D160" i="1" s="1"/>
  <c r="G160" i="1"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0" i="1" s="1"/>
  <c r="D74" i="4"/>
  <c r="F74" i="4" s="1"/>
  <c r="F73" i="4"/>
  <c r="F72" i="4"/>
  <c r="E71" i="4"/>
  <c r="D71" i="4"/>
  <c r="F71" i="4" s="1"/>
  <c r="F70" i="4"/>
  <c r="F69" i="4"/>
  <c r="E68" i="4"/>
  <c r="D64" i="1" s="1"/>
  <c r="G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5" i="1"/>
  <c r="C1554" i="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H1532" i="1"/>
  <c r="G1532" i="1"/>
  <c r="C1532" i="1"/>
  <c r="H1531" i="1"/>
  <c r="G1531" i="1"/>
  <c r="C1531" i="1"/>
  <c r="C1530" i="1"/>
  <c r="H1529" i="1"/>
  <c r="C1529" i="1"/>
  <c r="G1529" i="1" s="1"/>
  <c r="H1528" i="1"/>
  <c r="G1528" i="1"/>
  <c r="C1528" i="1"/>
  <c r="C1527" i="1"/>
  <c r="G1526" i="1"/>
  <c r="C1526" i="1"/>
  <c r="H1526" i="1" s="1"/>
  <c r="C1525" i="1"/>
  <c r="G1523" i="1"/>
  <c r="C1523" i="1"/>
  <c r="H1523" i="1" s="1"/>
  <c r="G1522" i="1"/>
  <c r="C1522" i="1"/>
  <c r="H1522" i="1" s="1"/>
  <c r="H1521" i="1"/>
  <c r="C1521" i="1"/>
  <c r="G1521" i="1" s="1"/>
  <c r="H1520" i="1"/>
  <c r="G1520" i="1"/>
  <c r="C1520" i="1"/>
  <c r="H1519" i="1"/>
  <c r="G1519" i="1"/>
  <c r="C1519" i="1"/>
  <c r="H1516" i="1"/>
  <c r="G1516" i="1"/>
  <c r="C1516" i="1"/>
  <c r="C1515" i="1"/>
  <c r="H1515" i="1" s="1"/>
  <c r="G1514" i="1"/>
  <c r="C1514" i="1"/>
  <c r="H1514" i="1" s="1"/>
  <c r="C1513" i="1"/>
  <c r="G1513" i="1" s="1"/>
  <c r="H1512" i="1"/>
  <c r="G1512" i="1"/>
  <c r="C1512" i="1"/>
  <c r="H1511" i="1"/>
  <c r="G1511" i="1"/>
  <c r="C1511" i="1"/>
  <c r="C1510" i="1"/>
  <c r="H1510" i="1" s="1"/>
  <c r="H1509" i="1"/>
  <c r="C1509" i="1"/>
  <c r="G1509" i="1" s="1"/>
  <c r="H1508" i="1"/>
  <c r="G1508" i="1"/>
  <c r="C1508" i="1"/>
  <c r="G1507" i="1"/>
  <c r="C1507" i="1"/>
  <c r="H1507" i="1" s="1"/>
  <c r="G1506" i="1"/>
  <c r="C1506" i="1"/>
  <c r="H1506" i="1" s="1"/>
  <c r="H1505" i="1"/>
  <c r="C1505" i="1"/>
  <c r="G1505" i="1" s="1"/>
  <c r="H1504" i="1"/>
  <c r="G1504" i="1"/>
  <c r="C1504" i="1"/>
  <c r="C1503" i="1"/>
  <c r="G1503" i="1" s="1"/>
  <c r="C1502" i="1"/>
  <c r="H1502" i="1" s="1"/>
  <c r="H1500" i="1"/>
  <c r="G1500" i="1"/>
  <c r="C1500" i="1"/>
  <c r="G1498" i="1"/>
  <c r="C1498" i="1"/>
  <c r="H1498" i="1" s="1"/>
  <c r="C1497" i="1"/>
  <c r="H1496" i="1"/>
  <c r="G1496" i="1"/>
  <c r="C1496" i="1"/>
  <c r="H1495" i="1"/>
  <c r="G1495" i="1"/>
  <c r="C1495" i="1"/>
  <c r="C1494" i="1"/>
  <c r="H1493" i="1"/>
  <c r="C1493" i="1"/>
  <c r="G1493" i="1" s="1"/>
  <c r="C1492" i="1"/>
  <c r="H1492" i="1" s="1"/>
  <c r="C1491" i="1"/>
  <c r="H1491" i="1" s="1"/>
  <c r="G1490" i="1"/>
  <c r="C1490" i="1"/>
  <c r="H1490" i="1" s="1"/>
  <c r="C1489" i="1"/>
  <c r="G1489" i="1" s="1"/>
  <c r="H1488" i="1"/>
  <c r="G1488" i="1"/>
  <c r="C1488" i="1"/>
  <c r="H1487" i="1"/>
  <c r="G1487" i="1"/>
  <c r="C1487" i="1"/>
  <c r="C1486" i="1"/>
  <c r="H1486" i="1" s="1"/>
  <c r="C1485" i="1"/>
  <c r="G1485" i="1" s="1"/>
  <c r="C1484" i="1"/>
  <c r="G1484" i="1" s="1"/>
  <c r="C1483" i="1"/>
  <c r="H1483" i="1" s="1"/>
  <c r="G1482" i="1"/>
  <c r="C1482" i="1"/>
  <c r="H1482" i="1" s="1"/>
  <c r="H1480" i="1"/>
  <c r="G1480" i="1"/>
  <c r="C1480" i="1"/>
  <c r="D1479" i="1"/>
  <c r="J1479" i="1" s="1"/>
  <c r="C1479" i="1"/>
  <c r="D1478" i="1"/>
  <c r="C1478" i="1"/>
  <c r="D1477" i="1"/>
  <c r="H1477" i="1" s="1"/>
  <c r="C1477" i="1"/>
  <c r="J1476" i="1"/>
  <c r="H1476" i="1"/>
  <c r="G1476" i="1"/>
  <c r="I1476" i="1" s="1"/>
  <c r="D1476" i="1"/>
  <c r="C1476" i="1"/>
  <c r="H1475" i="1"/>
  <c r="G1475" i="1"/>
  <c r="D1475" i="1"/>
  <c r="C1475" i="1"/>
  <c r="J1474" i="1"/>
  <c r="D1474" i="1"/>
  <c r="C1474" i="1"/>
  <c r="J1473" i="1"/>
  <c r="G1473" i="1"/>
  <c r="I1473" i="1" s="1"/>
  <c r="D1473" i="1"/>
  <c r="H1473" i="1" s="1"/>
  <c r="C1473" i="1"/>
  <c r="H1472" i="1"/>
  <c r="D1472" i="1"/>
  <c r="C1472" i="1"/>
  <c r="J1471" i="1"/>
  <c r="H1471" i="1"/>
  <c r="G1471" i="1"/>
  <c r="D1471" i="1"/>
  <c r="C1471" i="1"/>
  <c r="H1470" i="1"/>
  <c r="G1470" i="1"/>
  <c r="D1470" i="1"/>
  <c r="C1470" i="1"/>
  <c r="D1469" i="1"/>
  <c r="D1468" i="1"/>
  <c r="C1468" i="1"/>
  <c r="G1468" i="1" s="1"/>
  <c r="J1467" i="1"/>
  <c r="H1467" i="1"/>
  <c r="D1467" i="1"/>
  <c r="G1467" i="1" s="1"/>
  <c r="C1467" i="1"/>
  <c r="J1466" i="1"/>
  <c r="D1466" i="1"/>
  <c r="C1466" i="1"/>
  <c r="G1466" i="1" s="1"/>
  <c r="H1465" i="1"/>
  <c r="G1465" i="1"/>
  <c r="D1465" i="1"/>
  <c r="J1465" i="1" s="1"/>
  <c r="C1465" i="1"/>
  <c r="D1464" i="1"/>
  <c r="C1464" i="1"/>
  <c r="D1463" i="1"/>
  <c r="G1463" i="1" s="1"/>
  <c r="C1463" i="1"/>
  <c r="D1462" i="1"/>
  <c r="C1462" i="1"/>
  <c r="D1461" i="1"/>
  <c r="C1461" i="1"/>
  <c r="J1460" i="1"/>
  <c r="G1460" i="1"/>
  <c r="I1460" i="1" s="1"/>
  <c r="D1460" i="1"/>
  <c r="C1460" i="1"/>
  <c r="H1460" i="1" s="1"/>
  <c r="H1459" i="1"/>
  <c r="D1459" i="1"/>
  <c r="C1459" i="1"/>
  <c r="J1459" i="1" s="1"/>
  <c r="D1458" i="1"/>
  <c r="C1458" i="1"/>
  <c r="H1457" i="1"/>
  <c r="G1457" i="1"/>
  <c r="I1457" i="1" s="1"/>
  <c r="D1457" i="1"/>
  <c r="C1457" i="1"/>
  <c r="J1457" i="1" s="1"/>
  <c r="G1456" i="1"/>
  <c r="I1456" i="1" s="1"/>
  <c r="D1456" i="1"/>
  <c r="C1456" i="1"/>
  <c r="H1456" i="1" s="1"/>
  <c r="H1455" i="1"/>
  <c r="D1455" i="1"/>
  <c r="C1455" i="1"/>
  <c r="J1455" i="1" s="1"/>
  <c r="C1454" i="1"/>
  <c r="C1453" i="1"/>
  <c r="G1452" i="1"/>
  <c r="I1452" i="1" s="1"/>
  <c r="D1452" i="1"/>
  <c r="C1452" i="1"/>
  <c r="H1452" i="1" s="1"/>
  <c r="H1451" i="1"/>
  <c r="D1451" i="1"/>
  <c r="C1451" i="1"/>
  <c r="J1451" i="1" s="1"/>
  <c r="J1450" i="1"/>
  <c r="D1450" i="1"/>
  <c r="C1450" i="1"/>
  <c r="H1449" i="1"/>
  <c r="G1449" i="1"/>
  <c r="I1449" i="1" s="1"/>
  <c r="D1449" i="1"/>
  <c r="C1449" i="1"/>
  <c r="J1449" i="1" s="1"/>
  <c r="G1448" i="1"/>
  <c r="I1448" i="1" s="1"/>
  <c r="D1448" i="1"/>
  <c r="C1448" i="1"/>
  <c r="H1448" i="1" s="1"/>
  <c r="H1447" i="1"/>
  <c r="D1447" i="1"/>
  <c r="C1447" i="1"/>
  <c r="J1447" i="1" s="1"/>
  <c r="D1446" i="1"/>
  <c r="C1446" i="1"/>
  <c r="D1445" i="1"/>
  <c r="H1445" i="1" s="1"/>
  <c r="C1445" i="1"/>
  <c r="J1445" i="1" s="1"/>
  <c r="D1444" i="1"/>
  <c r="H1444" i="1" s="1"/>
  <c r="C1444" i="1"/>
  <c r="J1443" i="1"/>
  <c r="H1443" i="1"/>
  <c r="G1443" i="1"/>
  <c r="I1443" i="1" s="1"/>
  <c r="D1443" i="1"/>
  <c r="C1443" i="1"/>
  <c r="D1442" i="1"/>
  <c r="C1442" i="1"/>
  <c r="G1442" i="1" s="1"/>
  <c r="J1441" i="1"/>
  <c r="D1441" i="1"/>
  <c r="H1441" i="1" s="1"/>
  <c r="C1441" i="1"/>
  <c r="D1440" i="1"/>
  <c r="H1440" i="1" s="1"/>
  <c r="C1440" i="1"/>
  <c r="J1439" i="1"/>
  <c r="H1439" i="1"/>
  <c r="G1439" i="1"/>
  <c r="I1439" i="1" s="1"/>
  <c r="D1439" i="1"/>
  <c r="C1439" i="1"/>
  <c r="H1438" i="1"/>
  <c r="G1438" i="1"/>
  <c r="D1438" i="1"/>
  <c r="C1438" i="1"/>
  <c r="H1437" i="1"/>
  <c r="G1437"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C638"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G464" i="1"/>
  <c r="D464" i="1"/>
  <c r="C464" i="1"/>
  <c r="H464" i="1" s="1"/>
  <c r="G463" i="1"/>
  <c r="D463" i="1"/>
  <c r="C463" i="1"/>
  <c r="D462" i="1"/>
  <c r="C462" i="1"/>
  <c r="G462" i="1" s="1"/>
  <c r="D461" i="1"/>
  <c r="C461" i="1"/>
  <c r="G460" i="1"/>
  <c r="D460" i="1"/>
  <c r="C460" i="1"/>
  <c r="H460" i="1" s="1"/>
  <c r="G459" i="1"/>
  <c r="D459" i="1"/>
  <c r="C459" i="1"/>
  <c r="D458" i="1"/>
  <c r="C458" i="1"/>
  <c r="D457" i="1"/>
  <c r="C457" i="1"/>
  <c r="G456" i="1"/>
  <c r="D456" i="1"/>
  <c r="C456" i="1"/>
  <c r="H456" i="1" s="1"/>
  <c r="G455" i="1"/>
  <c r="D455" i="1"/>
  <c r="C455" i="1"/>
  <c r="D454" i="1"/>
  <c r="C454" i="1"/>
  <c r="G454" i="1" s="1"/>
  <c r="D453" i="1"/>
  <c r="G452" i="1"/>
  <c r="D452" i="1"/>
  <c r="C452" i="1"/>
  <c r="H452" i="1" s="1"/>
  <c r="G451" i="1"/>
  <c r="D451" i="1"/>
  <c r="C451" i="1"/>
  <c r="D450" i="1"/>
  <c r="C450" i="1"/>
  <c r="D449" i="1"/>
  <c r="C449" i="1"/>
  <c r="D448" i="1"/>
  <c r="C448" i="1"/>
  <c r="H448" i="1" s="1"/>
  <c r="G447" i="1"/>
  <c r="D447" i="1"/>
  <c r="C447" i="1"/>
  <c r="D446" i="1"/>
  <c r="C446" i="1"/>
  <c r="D445" i="1"/>
  <c r="C445" i="1"/>
  <c r="G444" i="1"/>
  <c r="D444" i="1"/>
  <c r="C444" i="1"/>
  <c r="H444" i="1" s="1"/>
  <c r="G443" i="1"/>
  <c r="D443" i="1"/>
  <c r="C443" i="1"/>
  <c r="D442" i="1"/>
  <c r="C442" i="1"/>
  <c r="D441" i="1"/>
  <c r="C441" i="1"/>
  <c r="G440" i="1"/>
  <c r="D440" i="1"/>
  <c r="C440" i="1"/>
  <c r="H440" i="1" s="1"/>
  <c r="G439" i="1"/>
  <c r="D439" i="1"/>
  <c r="C439" i="1"/>
  <c r="D438" i="1"/>
  <c r="C438" i="1"/>
  <c r="D437" i="1"/>
  <c r="C437" i="1"/>
  <c r="G436" i="1"/>
  <c r="D436" i="1"/>
  <c r="C436" i="1"/>
  <c r="H436" i="1" s="1"/>
  <c r="G435" i="1"/>
  <c r="D435" i="1"/>
  <c r="C435" i="1"/>
  <c r="D434" i="1"/>
  <c r="C434" i="1"/>
  <c r="D433" i="1"/>
  <c r="C433" i="1"/>
  <c r="G432" i="1"/>
  <c r="D432" i="1"/>
  <c r="C432" i="1"/>
  <c r="H432" i="1" s="1"/>
  <c r="G431" i="1"/>
  <c r="D431" i="1"/>
  <c r="C431" i="1"/>
  <c r="D430" i="1"/>
  <c r="C430" i="1"/>
  <c r="D429" i="1"/>
  <c r="C429" i="1"/>
  <c r="G428" i="1"/>
  <c r="D428" i="1"/>
  <c r="C428" i="1"/>
  <c r="H428" i="1" s="1"/>
  <c r="G427" i="1"/>
  <c r="D427" i="1"/>
  <c r="C427" i="1"/>
  <c r="D426" i="1"/>
  <c r="C426" i="1"/>
  <c r="D425" i="1"/>
  <c r="C425" i="1"/>
  <c r="G424" i="1"/>
  <c r="D424" i="1"/>
  <c r="C424" i="1"/>
  <c r="H424" i="1" s="1"/>
  <c r="G423" i="1"/>
  <c r="D423" i="1"/>
  <c r="C423" i="1"/>
  <c r="D422" i="1"/>
  <c r="C422" i="1"/>
  <c r="D421" i="1"/>
  <c r="C421" i="1"/>
  <c r="G420" i="1"/>
  <c r="D420" i="1"/>
  <c r="C420" i="1"/>
  <c r="H420" i="1" s="1"/>
  <c r="G419" i="1"/>
  <c r="D419" i="1"/>
  <c r="C419" i="1"/>
  <c r="D418" i="1"/>
  <c r="C418" i="1"/>
  <c r="D417" i="1"/>
  <c r="C417" i="1"/>
  <c r="D416" i="1"/>
  <c r="C416" i="1"/>
  <c r="D415"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H356" i="1" s="1"/>
  <c r="D355" i="1"/>
  <c r="C355" i="1"/>
  <c r="D354" i="1"/>
  <c r="C354" i="1"/>
  <c r="H354" i="1" s="1"/>
  <c r="D353" i="1"/>
  <c r="C353" i="1"/>
  <c r="D352" i="1"/>
  <c r="C352" i="1"/>
  <c r="H352" i="1" s="1"/>
  <c r="D351" i="1"/>
  <c r="C351" i="1"/>
  <c r="D350" i="1"/>
  <c r="C350" i="1"/>
  <c r="H350" i="1" s="1"/>
  <c r="D349" i="1"/>
  <c r="C349" i="1"/>
  <c r="D348" i="1"/>
  <c r="C348" i="1"/>
  <c r="H348" i="1" s="1"/>
  <c r="D347" i="1"/>
  <c r="C347" i="1"/>
  <c r="D346" i="1"/>
  <c r="D344" i="1"/>
  <c r="C344" i="1"/>
  <c r="D343" i="1"/>
  <c r="C343" i="1"/>
  <c r="H343" i="1" s="1"/>
  <c r="D342" i="1"/>
  <c r="C342" i="1"/>
  <c r="D341" i="1"/>
  <c r="C341" i="1"/>
  <c r="H341" i="1" s="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H304" i="1" s="1"/>
  <c r="D303" i="1"/>
  <c r="C303" i="1"/>
  <c r="D302" i="1"/>
  <c r="C302" i="1"/>
  <c r="H302" i="1" s="1"/>
  <c r="D301" i="1"/>
  <c r="C301" i="1"/>
  <c r="D300" i="1"/>
  <c r="C300" i="1"/>
  <c r="H300" i="1" s="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G168" i="1"/>
  <c r="D168" i="1"/>
  <c r="C168" i="1"/>
  <c r="D167" i="1"/>
  <c r="C167" i="1"/>
  <c r="G167" i="1" s="1"/>
  <c r="D166" i="1"/>
  <c r="C166" i="1"/>
  <c r="C165" i="1"/>
  <c r="G164" i="1"/>
  <c r="D164" i="1"/>
  <c r="C164" i="1"/>
  <c r="D163" i="1"/>
  <c r="C163" i="1"/>
  <c r="D162" i="1"/>
  <c r="C162" i="1"/>
  <c r="H162" i="1" s="1"/>
  <c r="G161" i="1"/>
  <c r="D161" i="1"/>
  <c r="C161" i="1"/>
  <c r="C160" i="1"/>
  <c r="D158" i="1"/>
  <c r="C158" i="1"/>
  <c r="H158" i="1" s="1"/>
  <c r="G157" i="1"/>
  <c r="D157" i="1"/>
  <c r="C157" i="1"/>
  <c r="G156" i="1"/>
  <c r="D156" i="1"/>
  <c r="C156" i="1"/>
  <c r="C155" i="1"/>
  <c r="D154" i="1"/>
  <c r="C154" i="1"/>
  <c r="H154" i="1" s="1"/>
  <c r="G153" i="1"/>
  <c r="D153" i="1"/>
  <c r="C153" i="1"/>
  <c r="G152" i="1"/>
  <c r="D152" i="1"/>
  <c r="C152" i="1"/>
  <c r="D151" i="1"/>
  <c r="C151" i="1"/>
  <c r="G151" i="1" s="1"/>
  <c r="D150" i="1"/>
  <c r="C150" i="1"/>
  <c r="H150" i="1" s="1"/>
  <c r="D149" i="1"/>
  <c r="G149" i="1" s="1"/>
  <c r="C149" i="1"/>
  <c r="C148" i="1"/>
  <c r="D146" i="1"/>
  <c r="C146" i="1"/>
  <c r="H146" i="1" s="1"/>
  <c r="G145" i="1"/>
  <c r="D145" i="1"/>
  <c r="C145" i="1"/>
  <c r="G144" i="1"/>
  <c r="D144" i="1"/>
  <c r="C144" i="1"/>
  <c r="D143" i="1"/>
  <c r="C143" i="1"/>
  <c r="G143" i="1" s="1"/>
  <c r="D142" i="1"/>
  <c r="C142" i="1"/>
  <c r="H142" i="1" s="1"/>
  <c r="G141" i="1"/>
  <c r="D141" i="1"/>
  <c r="C141" i="1"/>
  <c r="G140" i="1"/>
  <c r="D140" i="1"/>
  <c r="C140" i="1"/>
  <c r="D139" i="1"/>
  <c r="C139" i="1"/>
  <c r="G139" i="1" s="1"/>
  <c r="D138" i="1"/>
  <c r="C138" i="1"/>
  <c r="H138" i="1" s="1"/>
  <c r="G137" i="1"/>
  <c r="D137" i="1"/>
  <c r="C137" i="1"/>
  <c r="G136" i="1"/>
  <c r="D136" i="1"/>
  <c r="C136" i="1"/>
  <c r="D135" i="1"/>
  <c r="D134" i="1"/>
  <c r="C134" i="1"/>
  <c r="H134" i="1" s="1"/>
  <c r="G133" i="1"/>
  <c r="D133" i="1"/>
  <c r="C133" i="1"/>
  <c r="G132" i="1"/>
  <c r="D132" i="1"/>
  <c r="C132" i="1"/>
  <c r="D131" i="1"/>
  <c r="C131" i="1"/>
  <c r="G131" i="1" s="1"/>
  <c r="C130" i="1"/>
  <c r="G128" i="1"/>
  <c r="D128" i="1"/>
  <c r="C128" i="1"/>
  <c r="D127" i="1"/>
  <c r="C127" i="1"/>
  <c r="G127" i="1" s="1"/>
  <c r="D126" i="1"/>
  <c r="C126" i="1"/>
  <c r="H126" i="1" s="1"/>
  <c r="D125" i="1"/>
  <c r="G125" i="1" s="1"/>
  <c r="C125" i="1"/>
  <c r="D124" i="1"/>
  <c r="G124" i="1" s="1"/>
  <c r="C124" i="1"/>
  <c r="D123" i="1"/>
  <c r="C123" i="1"/>
  <c r="G123" i="1" s="1"/>
  <c r="D122" i="1"/>
  <c r="C122" i="1"/>
  <c r="H122" i="1" s="1"/>
  <c r="G121" i="1"/>
  <c r="D121" i="1"/>
  <c r="C121" i="1"/>
  <c r="G120" i="1"/>
  <c r="D120" i="1"/>
  <c r="C120" i="1"/>
  <c r="D119" i="1"/>
  <c r="C119" i="1"/>
  <c r="G119" i="1" s="1"/>
  <c r="D118" i="1"/>
  <c r="C118" i="1"/>
  <c r="H118" i="1" s="1"/>
  <c r="G117" i="1"/>
  <c r="D117" i="1"/>
  <c r="C117" i="1"/>
  <c r="G116" i="1"/>
  <c r="D116" i="1"/>
  <c r="C116" i="1"/>
  <c r="D115" i="1"/>
  <c r="C115" i="1"/>
  <c r="G115" i="1" s="1"/>
  <c r="D114" i="1"/>
  <c r="C114" i="1"/>
  <c r="H114" i="1" s="1"/>
  <c r="D113" i="1"/>
  <c r="G113" i="1" s="1"/>
  <c r="C113" i="1"/>
  <c r="G112" i="1"/>
  <c r="D112" i="1"/>
  <c r="C112" i="1"/>
  <c r="D111" i="1"/>
  <c r="C111" i="1"/>
  <c r="G111" i="1" s="1"/>
  <c r="D110" i="1"/>
  <c r="C110" i="1"/>
  <c r="H110" i="1" s="1"/>
  <c r="G109" i="1"/>
  <c r="D109" i="1"/>
  <c r="C109" i="1"/>
  <c r="D108" i="1"/>
  <c r="G108" i="1" s="1"/>
  <c r="C108" i="1"/>
  <c r="D107" i="1"/>
  <c r="C107" i="1"/>
  <c r="G107" i="1" s="1"/>
  <c r="D106" i="1"/>
  <c r="C106" i="1"/>
  <c r="H106" i="1" s="1"/>
  <c r="G105" i="1"/>
  <c r="D105" i="1"/>
  <c r="C105" i="1"/>
  <c r="G104" i="1"/>
  <c r="D104" i="1"/>
  <c r="C104" i="1"/>
  <c r="D103" i="1"/>
  <c r="C103" i="1"/>
  <c r="G103" i="1" s="1"/>
  <c r="G101" i="1"/>
  <c r="D101" i="1"/>
  <c r="C101" i="1"/>
  <c r="G100" i="1"/>
  <c r="D100" i="1"/>
  <c r="C100" i="1"/>
  <c r="D99" i="1"/>
  <c r="C99" i="1"/>
  <c r="G99" i="1" s="1"/>
  <c r="D98" i="1"/>
  <c r="C98" i="1"/>
  <c r="H98" i="1" s="1"/>
  <c r="G97" i="1"/>
  <c r="D97" i="1"/>
  <c r="C97" i="1"/>
  <c r="G96" i="1"/>
  <c r="D96" i="1"/>
  <c r="C96" i="1"/>
  <c r="D95" i="1"/>
  <c r="C95" i="1"/>
  <c r="G95" i="1" s="1"/>
  <c r="D94" i="1"/>
  <c r="C94" i="1"/>
  <c r="H94" i="1" s="1"/>
  <c r="G93" i="1"/>
  <c r="D93" i="1"/>
  <c r="C93" i="1"/>
  <c r="G92" i="1"/>
  <c r="D92" i="1"/>
  <c r="C92" i="1"/>
  <c r="D91" i="1"/>
  <c r="C91" i="1"/>
  <c r="G91" i="1" s="1"/>
  <c r="D90" i="1"/>
  <c r="C90" i="1"/>
  <c r="H90" i="1" s="1"/>
  <c r="G89" i="1"/>
  <c r="D89" i="1"/>
  <c r="C89" i="1"/>
  <c r="G88" i="1"/>
  <c r="D88" i="1"/>
  <c r="C88" i="1"/>
  <c r="D87" i="1"/>
  <c r="C87" i="1"/>
  <c r="G87" i="1" s="1"/>
  <c r="D86" i="1"/>
  <c r="C86" i="1"/>
  <c r="H86" i="1" s="1"/>
  <c r="G85" i="1"/>
  <c r="D85" i="1"/>
  <c r="C85" i="1"/>
  <c r="G84" i="1"/>
  <c r="D84" i="1"/>
  <c r="C84" i="1"/>
  <c r="D83" i="1"/>
  <c r="C83" i="1"/>
  <c r="G83" i="1" s="1"/>
  <c r="D82" i="1"/>
  <c r="C82" i="1"/>
  <c r="H82" i="1" s="1"/>
  <c r="G81" i="1"/>
  <c r="D81" i="1"/>
  <c r="C81" i="1"/>
  <c r="G80" i="1"/>
  <c r="D80" i="1"/>
  <c r="C80" i="1"/>
  <c r="D79" i="1"/>
  <c r="C79" i="1"/>
  <c r="G77" i="1"/>
  <c r="D77" i="1"/>
  <c r="C77" i="1"/>
  <c r="G76" i="1"/>
  <c r="D76" i="1"/>
  <c r="C76" i="1"/>
  <c r="D75" i="1"/>
  <c r="C75" i="1"/>
  <c r="G75" i="1" s="1"/>
  <c r="D74" i="1"/>
  <c r="C74" i="1"/>
  <c r="H74" i="1" s="1"/>
  <c r="G73" i="1"/>
  <c r="D73" i="1"/>
  <c r="C73" i="1"/>
  <c r="G72" i="1"/>
  <c r="D72" i="1"/>
  <c r="C72" i="1"/>
  <c r="D71" i="1"/>
  <c r="C71" i="1"/>
  <c r="C70" i="1"/>
  <c r="G69" i="1"/>
  <c r="D69" i="1"/>
  <c r="C69" i="1"/>
  <c r="G68" i="1"/>
  <c r="D68" i="1"/>
  <c r="C68" i="1"/>
  <c r="D67" i="1"/>
  <c r="C67" i="1"/>
  <c r="G67" i="1" s="1"/>
  <c r="D66" i="1"/>
  <c r="C66" i="1"/>
  <c r="H66" i="1" s="1"/>
  <c r="D65" i="1"/>
  <c r="G65" i="1" s="1"/>
  <c r="C65" i="1"/>
  <c r="C64" i="1"/>
  <c r="D63" i="1"/>
  <c r="C63" i="1"/>
  <c r="G63" i="1" s="1"/>
  <c r="D62" i="1"/>
  <c r="C62" i="1"/>
  <c r="D61" i="1"/>
  <c r="G61" i="1" s="1"/>
  <c r="C61" i="1"/>
  <c r="G60" i="1"/>
  <c r="D60" i="1"/>
  <c r="C60" i="1"/>
  <c r="D59" i="1"/>
  <c r="C59" i="1"/>
  <c r="G59" i="1" s="1"/>
  <c r="D58" i="1"/>
  <c r="C58" i="1"/>
  <c r="H58" i="1" s="1"/>
  <c r="G57" i="1"/>
  <c r="D57" i="1"/>
  <c r="C57" i="1"/>
  <c r="G56" i="1"/>
  <c r="D56" i="1"/>
  <c r="C56" i="1"/>
  <c r="D55" i="1"/>
  <c r="C55" i="1"/>
  <c r="G55" i="1" s="1"/>
  <c r="D54" i="1"/>
  <c r="C54" i="1"/>
  <c r="H54" i="1" s="1"/>
  <c r="G53" i="1"/>
  <c r="D53" i="1"/>
  <c r="C53" i="1"/>
  <c r="G52" i="1"/>
  <c r="D52" i="1"/>
  <c r="C52" i="1"/>
  <c r="D51" i="1"/>
  <c r="C51" i="1"/>
  <c r="G51" i="1" s="1"/>
  <c r="D50" i="1"/>
  <c r="C50" i="1"/>
  <c r="H50" i="1" s="1"/>
  <c r="G49" i="1"/>
  <c r="D49" i="1"/>
  <c r="C49" i="1"/>
  <c r="G48" i="1"/>
  <c r="D48" i="1"/>
  <c r="C48" i="1"/>
  <c r="D47" i="1"/>
  <c r="C47" i="1"/>
  <c r="G47" i="1" s="1"/>
  <c r="G45" i="1"/>
  <c r="D45" i="1"/>
  <c r="C45" i="1"/>
  <c r="G44" i="1"/>
  <c r="D44" i="1"/>
  <c r="C44" i="1"/>
  <c r="D43" i="1"/>
  <c r="C43" i="1"/>
  <c r="G43" i="1" s="1"/>
  <c r="D42" i="1"/>
  <c r="C42" i="1"/>
  <c r="H42" i="1" s="1"/>
  <c r="G41" i="1"/>
  <c r="D41" i="1"/>
  <c r="C41" i="1"/>
  <c r="G40" i="1"/>
  <c r="D40" i="1"/>
  <c r="C40" i="1"/>
  <c r="D39" i="1"/>
  <c r="C39" i="1"/>
  <c r="G39" i="1" s="1"/>
  <c r="D38" i="1"/>
  <c r="C38" i="1"/>
  <c r="H38" i="1" s="1"/>
  <c r="G37" i="1"/>
  <c r="D37" i="1"/>
  <c r="C37" i="1"/>
  <c r="G36" i="1"/>
  <c r="D36" i="1"/>
  <c r="C36" i="1"/>
  <c r="D35" i="1"/>
  <c r="C35" i="1"/>
  <c r="G35" i="1" s="1"/>
  <c r="D34" i="1"/>
  <c r="C34" i="1"/>
  <c r="H34" i="1" s="1"/>
  <c r="G33" i="1"/>
  <c r="D33" i="1"/>
  <c r="C33" i="1"/>
  <c r="G32" i="1"/>
  <c r="D32" i="1"/>
  <c r="C32" i="1"/>
  <c r="D31" i="1"/>
  <c r="C31" i="1"/>
  <c r="G31" i="1" s="1"/>
  <c r="D30" i="1"/>
  <c r="C30" i="1"/>
  <c r="H30" i="1" s="1"/>
  <c r="G29" i="1"/>
  <c r="D29" i="1"/>
  <c r="C29" i="1"/>
  <c r="G28" i="1"/>
  <c r="D28" i="1"/>
  <c r="C28" i="1"/>
  <c r="D27" i="1"/>
  <c r="C27" i="1"/>
  <c r="G27" i="1" s="1"/>
  <c r="D26" i="1"/>
  <c r="C26" i="1"/>
  <c r="H26" i="1" s="1"/>
  <c r="G25" i="1"/>
  <c r="D25" i="1"/>
  <c r="C25" i="1"/>
  <c r="G24" i="1"/>
  <c r="D24" i="1"/>
  <c r="C24" i="1"/>
  <c r="D23" i="1"/>
  <c r="C23" i="1"/>
  <c r="G23" i="1" s="1"/>
  <c r="D22" i="1"/>
  <c r="C22" i="1"/>
  <c r="H22" i="1" s="1"/>
  <c r="G21" i="1"/>
  <c r="D21" i="1"/>
  <c r="C21" i="1"/>
  <c r="G20" i="1"/>
  <c r="D20" i="1"/>
  <c r="C20" i="1"/>
  <c r="D19" i="1"/>
  <c r="C19" i="1"/>
  <c r="G19" i="1" s="1"/>
  <c r="D18" i="1"/>
  <c r="C18" i="1"/>
  <c r="H18" i="1" s="1"/>
  <c r="G17" i="1"/>
  <c r="D17" i="1"/>
  <c r="C17" i="1"/>
  <c r="G16" i="1"/>
  <c r="D16" i="1"/>
  <c r="C16" i="1"/>
  <c r="D15" i="1"/>
  <c r="C15" i="1"/>
  <c r="G15" i="1" s="1"/>
  <c r="D14" i="1"/>
  <c r="C14" i="1"/>
  <c r="H14" i="1" s="1"/>
  <c r="G13" i="1"/>
  <c r="D13" i="1"/>
  <c r="C13" i="1"/>
  <c r="G12" i="1"/>
  <c r="D12" i="1"/>
  <c r="C12" i="1"/>
  <c r="D11" i="1"/>
  <c r="C11" i="1"/>
  <c r="G11" i="1" s="1"/>
  <c r="D10" i="1"/>
  <c r="C10" i="1"/>
  <c r="H10" i="1" s="1"/>
  <c r="G9" i="1"/>
  <c r="D9" i="1"/>
  <c r="C9" i="1"/>
  <c r="G8" i="1"/>
  <c r="D8" i="1"/>
  <c r="C8" i="1"/>
  <c r="D7" i="1"/>
  <c r="C7" i="1"/>
  <c r="G7" i="1" s="1"/>
  <c r="D6" i="1"/>
  <c r="C6" i="1"/>
  <c r="H6" i="1" s="1"/>
  <c r="G5" i="1"/>
  <c r="D5" i="1"/>
  <c r="C5" i="1"/>
  <c r="G4" i="1"/>
  <c r="D4" i="1"/>
  <c r="C4" i="1"/>
  <c r="D3" i="1"/>
  <c r="E287" i="9" l="1"/>
  <c r="B287" i="9" s="1"/>
  <c r="H1485" i="1"/>
  <c r="F169" i="4"/>
  <c r="E285" i="9"/>
  <c r="B285" i="9" s="1"/>
  <c r="E299" i="9"/>
  <c r="B299" i="9" s="1"/>
  <c r="E27" i="9"/>
  <c r="E302" i="9"/>
  <c r="B302" i="9" s="1"/>
  <c r="E32" i="9"/>
  <c r="B32" i="9" s="1"/>
  <c r="H1503" i="1"/>
  <c r="H1501" i="1"/>
  <c r="G1502" i="1"/>
  <c r="G1492" i="1"/>
  <c r="H1484" i="1"/>
  <c r="E292" i="9"/>
  <c r="B292" i="9" s="1"/>
  <c r="E286" i="9"/>
  <c r="B286" i="9" s="1"/>
  <c r="E293" i="9"/>
  <c r="B293" i="9" s="1"/>
  <c r="E300" i="9"/>
  <c r="B300" i="9" s="1"/>
  <c r="E297" i="9"/>
  <c r="B297" i="9" s="1"/>
  <c r="E70" i="9"/>
  <c r="B70" i="9" s="1"/>
  <c r="E23" i="9"/>
  <c r="B23" i="9" s="1"/>
  <c r="B275" i="9"/>
  <c r="D645" i="1"/>
  <c r="D259" i="1"/>
  <c r="D206" i="1"/>
  <c r="F210" i="4"/>
  <c r="F188" i="4"/>
  <c r="F223" i="9"/>
  <c r="B223" i="9" s="1"/>
  <c r="E47" i="9"/>
  <c r="B47" i="9" s="1"/>
  <c r="B221" i="9"/>
  <c r="B220" i="9"/>
  <c r="G170" i="1"/>
  <c r="H166" i="1"/>
  <c r="G163" i="1"/>
  <c r="D155" i="1"/>
  <c r="G155" i="1" s="1"/>
  <c r="H130" i="1"/>
  <c r="D130" i="1"/>
  <c r="E38" i="9"/>
  <c r="B38" i="9" s="1"/>
  <c r="F217" i="9"/>
  <c r="B217" i="9" s="1"/>
  <c r="G79" i="1"/>
  <c r="H70" i="1"/>
  <c r="G71" i="1"/>
  <c r="E34" i="9"/>
  <c r="B34" i="9" s="1"/>
  <c r="E30" i="9"/>
  <c r="B30" i="9" s="1"/>
  <c r="E50" i="4"/>
  <c r="D46" i="1" s="1"/>
  <c r="H62" i="1"/>
  <c r="H174" i="1"/>
  <c r="G174" i="1"/>
  <c r="H178" i="1"/>
  <c r="G178" i="1"/>
  <c r="H186" i="1"/>
  <c r="G186" i="1"/>
  <c r="H190" i="1"/>
  <c r="G190" i="1"/>
  <c r="H196" i="1"/>
  <c r="G196" i="1"/>
  <c r="H202" i="1"/>
  <c r="G202" i="1"/>
  <c r="H214" i="1"/>
  <c r="G214" i="1"/>
  <c r="H224" i="1"/>
  <c r="G224" i="1"/>
  <c r="H230" i="1"/>
  <c r="G230" i="1"/>
  <c r="H236" i="1"/>
  <c r="G236" i="1"/>
  <c r="H238" i="1"/>
  <c r="G238" i="1"/>
  <c r="H244" i="1"/>
  <c r="G244" i="1"/>
  <c r="H250" i="1"/>
  <c r="G250" i="1"/>
  <c r="H256" i="1"/>
  <c r="G256" i="1"/>
  <c r="H266" i="1"/>
  <c r="G266" i="1"/>
  <c r="H274" i="1"/>
  <c r="G274" i="1"/>
  <c r="H280" i="1"/>
  <c r="G280" i="1"/>
  <c r="H292" i="1"/>
  <c r="G292" i="1"/>
  <c r="H449" i="1"/>
  <c r="G449" i="1"/>
  <c r="H5" i="1"/>
  <c r="H9" i="1"/>
  <c r="H13" i="1"/>
  <c r="H17" i="1"/>
  <c r="H21" i="1"/>
  <c r="H25" i="1"/>
  <c r="H29" i="1"/>
  <c r="H33" i="1"/>
  <c r="H37" i="1"/>
  <c r="H41" i="1"/>
  <c r="H45" i="1"/>
  <c r="H49" i="1"/>
  <c r="H53" i="1"/>
  <c r="H57" i="1"/>
  <c r="H61" i="1"/>
  <c r="H65" i="1"/>
  <c r="H69" i="1"/>
  <c r="H73" i="1"/>
  <c r="H77" i="1"/>
  <c r="H81" i="1"/>
  <c r="H85" i="1"/>
  <c r="H89" i="1"/>
  <c r="H93" i="1"/>
  <c r="H97" i="1"/>
  <c r="H101" i="1"/>
  <c r="H105" i="1"/>
  <c r="H109" i="1"/>
  <c r="H113" i="1"/>
  <c r="H117" i="1"/>
  <c r="H121" i="1"/>
  <c r="H125" i="1"/>
  <c r="H133" i="1"/>
  <c r="H137" i="1"/>
  <c r="H141" i="1"/>
  <c r="H145" i="1"/>
  <c r="H149" i="1"/>
  <c r="H153" i="1"/>
  <c r="H157" i="1"/>
  <c r="H161" i="1"/>
  <c r="H165" i="1"/>
  <c r="H169" i="1"/>
  <c r="G169" i="1"/>
  <c r="H307" i="1"/>
  <c r="H309" i="1"/>
  <c r="H311" i="1"/>
  <c r="H313" i="1"/>
  <c r="H315" i="1"/>
  <c r="H317" i="1"/>
  <c r="H319" i="1"/>
  <c r="H321" i="1"/>
  <c r="H323" i="1"/>
  <c r="H325" i="1"/>
  <c r="H327" i="1"/>
  <c r="H329" i="1"/>
  <c r="H331" i="1"/>
  <c r="H333" i="1"/>
  <c r="H335" i="1"/>
  <c r="H337" i="1"/>
  <c r="H359" i="1"/>
  <c r="H361" i="1"/>
  <c r="H363" i="1"/>
  <c r="H365" i="1"/>
  <c r="H367" i="1"/>
  <c r="H369" i="1"/>
  <c r="H371" i="1"/>
  <c r="H373" i="1"/>
  <c r="H375" i="1"/>
  <c r="H377" i="1"/>
  <c r="H379" i="1"/>
  <c r="H381" i="1"/>
  <c r="H383" i="1"/>
  <c r="H385" i="1"/>
  <c r="H387" i="1"/>
  <c r="H389" i="1"/>
  <c r="H391" i="1"/>
  <c r="H393" i="1"/>
  <c r="H395" i="1"/>
  <c r="H397" i="1"/>
  <c r="H399" i="1"/>
  <c r="H401" i="1"/>
  <c r="H404" i="1"/>
  <c r="H406" i="1"/>
  <c r="H412" i="1"/>
  <c r="H417" i="1"/>
  <c r="G422" i="1"/>
  <c r="H425" i="1"/>
  <c r="G425" i="1"/>
  <c r="G430" i="1"/>
  <c r="H433" i="1"/>
  <c r="G433" i="1"/>
  <c r="G438" i="1"/>
  <c r="H441" i="1"/>
  <c r="G441" i="1"/>
  <c r="G446" i="1"/>
  <c r="H176" i="1"/>
  <c r="G176" i="1"/>
  <c r="H182" i="1"/>
  <c r="G182" i="1"/>
  <c r="H188" i="1"/>
  <c r="G188" i="1"/>
  <c r="H194" i="1"/>
  <c r="G194" i="1"/>
  <c r="H200" i="1"/>
  <c r="G200" i="1"/>
  <c r="H206" i="1"/>
  <c r="G206" i="1"/>
  <c r="H210" i="1"/>
  <c r="G210" i="1"/>
  <c r="H216" i="1"/>
  <c r="G216" i="1"/>
  <c r="H226" i="1"/>
  <c r="G226" i="1"/>
  <c r="H232" i="1"/>
  <c r="G232" i="1"/>
  <c r="H240" i="1"/>
  <c r="G240" i="1"/>
  <c r="H248" i="1"/>
  <c r="G248" i="1"/>
  <c r="H254" i="1"/>
  <c r="G254" i="1"/>
  <c r="H260" i="1"/>
  <c r="G260" i="1"/>
  <c r="H262" i="1"/>
  <c r="G262" i="1"/>
  <c r="H268" i="1"/>
  <c r="G268" i="1"/>
  <c r="H272" i="1"/>
  <c r="G272" i="1"/>
  <c r="H278" i="1"/>
  <c r="G278" i="1"/>
  <c r="H282" i="1"/>
  <c r="G282" i="1"/>
  <c r="H290" i="1"/>
  <c r="G290" i="1"/>
  <c r="H298" i="1"/>
  <c r="G298" i="1"/>
  <c r="H457" i="1"/>
  <c r="G457" i="1"/>
  <c r="H465" i="1"/>
  <c r="G465" i="1"/>
  <c r="H4" i="1"/>
  <c r="G6" i="1"/>
  <c r="H8" i="1"/>
  <c r="G10" i="1"/>
  <c r="H12" i="1"/>
  <c r="G14" i="1"/>
  <c r="H16" i="1"/>
  <c r="G18" i="1"/>
  <c r="H20" i="1"/>
  <c r="G22" i="1"/>
  <c r="H24" i="1"/>
  <c r="G26" i="1"/>
  <c r="H28" i="1"/>
  <c r="G30" i="1"/>
  <c r="H32" i="1"/>
  <c r="G34" i="1"/>
  <c r="H36" i="1"/>
  <c r="G38" i="1"/>
  <c r="H40" i="1"/>
  <c r="G42" i="1"/>
  <c r="H44" i="1"/>
  <c r="H48" i="1"/>
  <c r="G50" i="1"/>
  <c r="H52" i="1"/>
  <c r="G54" i="1"/>
  <c r="H56" i="1"/>
  <c r="G58" i="1"/>
  <c r="H60" i="1"/>
  <c r="G62" i="1"/>
  <c r="H64" i="1"/>
  <c r="G66" i="1"/>
  <c r="H68" i="1"/>
  <c r="G70" i="1"/>
  <c r="H72" i="1"/>
  <c r="G74" i="1"/>
  <c r="H76" i="1"/>
  <c r="H80" i="1"/>
  <c r="G82" i="1"/>
  <c r="H84" i="1"/>
  <c r="G86" i="1"/>
  <c r="H88" i="1"/>
  <c r="G90" i="1"/>
  <c r="H92" i="1"/>
  <c r="G94" i="1"/>
  <c r="H96" i="1"/>
  <c r="G98" i="1"/>
  <c r="H100" i="1"/>
  <c r="H104" i="1"/>
  <c r="G106" i="1"/>
  <c r="H108" i="1"/>
  <c r="G110" i="1"/>
  <c r="H112" i="1"/>
  <c r="G114" i="1"/>
  <c r="H116" i="1"/>
  <c r="G118" i="1"/>
  <c r="H120" i="1"/>
  <c r="G122" i="1"/>
  <c r="H124" i="1"/>
  <c r="G126" i="1"/>
  <c r="H128" i="1"/>
  <c r="G130" i="1"/>
  <c r="H132" i="1"/>
  <c r="G134" i="1"/>
  <c r="H136" i="1"/>
  <c r="G138" i="1"/>
  <c r="H140" i="1"/>
  <c r="G142" i="1"/>
  <c r="H144" i="1"/>
  <c r="G146" i="1"/>
  <c r="G150" i="1"/>
  <c r="H152" i="1"/>
  <c r="G154" i="1"/>
  <c r="H156" i="1"/>
  <c r="G158" i="1"/>
  <c r="H160" i="1"/>
  <c r="G162" i="1"/>
  <c r="H164" i="1"/>
  <c r="G166" i="1"/>
  <c r="H168"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H303" i="1"/>
  <c r="H305" i="1"/>
  <c r="H340" i="1"/>
  <c r="H342" i="1"/>
  <c r="H344" i="1"/>
  <c r="H347" i="1"/>
  <c r="H349" i="1"/>
  <c r="H351" i="1"/>
  <c r="H353" i="1"/>
  <c r="H355" i="1"/>
  <c r="H357" i="1"/>
  <c r="G450" i="1"/>
  <c r="G458" i="1"/>
  <c r="H461" i="1"/>
  <c r="G461" i="1"/>
  <c r="H172" i="1"/>
  <c r="G172" i="1"/>
  <c r="H180" i="1"/>
  <c r="G180" i="1"/>
  <c r="H184" i="1"/>
  <c r="G184" i="1"/>
  <c r="H198" i="1"/>
  <c r="G198" i="1"/>
  <c r="H204" i="1"/>
  <c r="G204" i="1"/>
  <c r="H208" i="1"/>
  <c r="G208" i="1"/>
  <c r="H212" i="1"/>
  <c r="G212" i="1"/>
  <c r="H218" i="1"/>
  <c r="G218" i="1"/>
  <c r="H222" i="1"/>
  <c r="G222" i="1"/>
  <c r="H228" i="1"/>
  <c r="G228" i="1"/>
  <c r="H234" i="1"/>
  <c r="G234" i="1"/>
  <c r="H242" i="1"/>
  <c r="G242" i="1"/>
  <c r="H246" i="1"/>
  <c r="G246" i="1"/>
  <c r="H252" i="1"/>
  <c r="G252" i="1"/>
  <c r="H258" i="1"/>
  <c r="G258" i="1"/>
  <c r="H264" i="1"/>
  <c r="G264" i="1"/>
  <c r="H270" i="1"/>
  <c r="G270" i="1"/>
  <c r="H276" i="1"/>
  <c r="G276" i="1"/>
  <c r="H284" i="1"/>
  <c r="G284" i="1"/>
  <c r="H288" i="1"/>
  <c r="G288" i="1"/>
  <c r="H296" i="1"/>
  <c r="G296" i="1"/>
  <c r="H7" i="1"/>
  <c r="H11" i="1"/>
  <c r="H15" i="1"/>
  <c r="H19" i="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31" i="1"/>
  <c r="H139" i="1"/>
  <c r="H143" i="1"/>
  <c r="H151" i="1"/>
  <c r="H163" i="1"/>
  <c r="H167" i="1"/>
  <c r="H170" i="1"/>
  <c r="H308" i="1"/>
  <c r="H310" i="1"/>
  <c r="H312" i="1"/>
  <c r="H314" i="1"/>
  <c r="H316" i="1"/>
  <c r="H318" i="1"/>
  <c r="H320" i="1"/>
  <c r="H322" i="1"/>
  <c r="H324" i="1"/>
  <c r="H326" i="1"/>
  <c r="H328" i="1"/>
  <c r="H330" i="1"/>
  <c r="H332" i="1"/>
  <c r="H334" i="1"/>
  <c r="H336" i="1"/>
  <c r="H338" i="1"/>
  <c r="H360" i="1"/>
  <c r="H362" i="1"/>
  <c r="H364" i="1"/>
  <c r="H366" i="1"/>
  <c r="H368" i="1"/>
  <c r="H370" i="1"/>
  <c r="H372" i="1"/>
  <c r="H374" i="1"/>
  <c r="H376" i="1"/>
  <c r="H378" i="1"/>
  <c r="H380" i="1"/>
  <c r="H382" i="1"/>
  <c r="H384" i="1"/>
  <c r="H386" i="1"/>
  <c r="H388" i="1"/>
  <c r="H390" i="1"/>
  <c r="H392" i="1"/>
  <c r="H394" i="1"/>
  <c r="H396" i="1"/>
  <c r="H398" i="1"/>
  <c r="H400" i="1"/>
  <c r="H405" i="1"/>
  <c r="H411" i="1"/>
  <c r="H413" i="1"/>
  <c r="H416" i="1"/>
  <c r="G418" i="1"/>
  <c r="H421" i="1"/>
  <c r="G421" i="1"/>
  <c r="G426" i="1"/>
  <c r="H429" i="1"/>
  <c r="G429" i="1"/>
  <c r="G434" i="1"/>
  <c r="H437" i="1"/>
  <c r="G437" i="1"/>
  <c r="G442" i="1"/>
  <c r="H445" i="1"/>
  <c r="G445" i="1"/>
  <c r="G301" i="1"/>
  <c r="G303" i="1"/>
  <c r="G305" i="1"/>
  <c r="G307" i="1"/>
  <c r="G309" i="1"/>
  <c r="G311" i="1"/>
  <c r="G314" i="1"/>
  <c r="G317" i="1"/>
  <c r="G320" i="1"/>
  <c r="G322" i="1"/>
  <c r="G324" i="1"/>
  <c r="G326" i="1"/>
  <c r="G328" i="1"/>
  <c r="G331" i="1"/>
  <c r="G333" i="1"/>
  <c r="G335" i="1"/>
  <c r="G337" i="1"/>
  <c r="G342" i="1"/>
  <c r="G344" i="1"/>
  <c r="G349" i="1"/>
  <c r="G352" i="1"/>
  <c r="G354" i="1"/>
  <c r="G356" i="1"/>
  <c r="G360" i="1"/>
  <c r="G362" i="1"/>
  <c r="G364" i="1"/>
  <c r="G366" i="1"/>
  <c r="G369" i="1"/>
  <c r="G371" i="1"/>
  <c r="G374" i="1"/>
  <c r="G376" i="1"/>
  <c r="G380" i="1"/>
  <c r="G383" i="1"/>
  <c r="G387" i="1"/>
  <c r="G390" i="1"/>
  <c r="G392" i="1"/>
  <c r="G394" i="1"/>
  <c r="G396" i="1"/>
  <c r="G398" i="1"/>
  <c r="G400" i="1"/>
  <c r="G404" i="1"/>
  <c r="G406" i="1"/>
  <c r="G412" i="1"/>
  <c r="G416" i="1"/>
  <c r="G417"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G300" i="1"/>
  <c r="G302" i="1"/>
  <c r="G304" i="1"/>
  <c r="G308" i="1"/>
  <c r="G310" i="1"/>
  <c r="G312" i="1"/>
  <c r="G313" i="1"/>
  <c r="G315" i="1"/>
  <c r="G316" i="1"/>
  <c r="G318" i="1"/>
  <c r="G319" i="1"/>
  <c r="G321" i="1"/>
  <c r="G323" i="1"/>
  <c r="G325" i="1"/>
  <c r="G327" i="1"/>
  <c r="G329" i="1"/>
  <c r="G330" i="1"/>
  <c r="G332" i="1"/>
  <c r="G334" i="1"/>
  <c r="G336" i="1"/>
  <c r="G338" i="1"/>
  <c r="G340" i="1"/>
  <c r="G341" i="1"/>
  <c r="G343" i="1"/>
  <c r="G347" i="1"/>
  <c r="G348" i="1"/>
  <c r="G350" i="1"/>
  <c r="G351" i="1"/>
  <c r="G353" i="1"/>
  <c r="G355" i="1"/>
  <c r="G357" i="1"/>
  <c r="G359" i="1"/>
  <c r="G361" i="1"/>
  <c r="G363" i="1"/>
  <c r="G365" i="1"/>
  <c r="G367" i="1"/>
  <c r="G368" i="1"/>
  <c r="G370" i="1"/>
  <c r="G372" i="1"/>
  <c r="G373" i="1"/>
  <c r="G375" i="1"/>
  <c r="G377" i="1"/>
  <c r="G378" i="1"/>
  <c r="G379" i="1"/>
  <c r="G381" i="1"/>
  <c r="G382" i="1"/>
  <c r="G384" i="1"/>
  <c r="G385" i="1"/>
  <c r="G386" i="1"/>
  <c r="G388" i="1"/>
  <c r="G389" i="1"/>
  <c r="G391" i="1"/>
  <c r="G393" i="1"/>
  <c r="G395" i="1"/>
  <c r="G397" i="1"/>
  <c r="G399" i="1"/>
  <c r="G401" i="1"/>
  <c r="G405" i="1"/>
  <c r="G411" i="1"/>
  <c r="G413" i="1"/>
  <c r="H419" i="1"/>
  <c r="H423" i="1"/>
  <c r="H427" i="1"/>
  <c r="H431" i="1"/>
  <c r="H435" i="1"/>
  <c r="H439" i="1"/>
  <c r="H443" i="1"/>
  <c r="H447" i="1"/>
  <c r="H451" i="1"/>
  <c r="H455" i="1"/>
  <c r="H459" i="1"/>
  <c r="H463" i="1"/>
  <c r="H418" i="1"/>
  <c r="H422" i="1"/>
  <c r="H426" i="1"/>
  <c r="H430" i="1"/>
  <c r="H434" i="1"/>
  <c r="H438" i="1"/>
  <c r="H442" i="1"/>
  <c r="H446" i="1"/>
  <c r="G448" i="1"/>
  <c r="H450" i="1"/>
  <c r="H454" i="1"/>
  <c r="H458" i="1"/>
  <c r="H462"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G1042" i="1"/>
  <c r="H1478" i="1"/>
  <c r="J1478" i="1"/>
  <c r="G1478" i="1"/>
  <c r="I1478" i="1" s="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425" i="1"/>
  <c r="G1425" i="1"/>
  <c r="H1427" i="1"/>
  <c r="G1427" i="1"/>
  <c r="H1429" i="1"/>
  <c r="G1429" i="1"/>
  <c r="H1431" i="1"/>
  <c r="G1431" i="1"/>
  <c r="H1433" i="1"/>
  <c r="G1433" i="1"/>
  <c r="H1446" i="1"/>
  <c r="G1446" i="1"/>
  <c r="H1458" i="1"/>
  <c r="G1458" i="1"/>
  <c r="I1458" i="1" s="1"/>
  <c r="G1462" i="1"/>
  <c r="J1462" i="1"/>
  <c r="H1462" i="1"/>
  <c r="G1464" i="1"/>
  <c r="I1464" i="1" s="1"/>
  <c r="H1464" i="1"/>
  <c r="H1499" i="1"/>
  <c r="G1499" i="1"/>
  <c r="F68" i="4"/>
  <c r="D50" i="4"/>
  <c r="F140" i="4"/>
  <c r="D139" i="4"/>
  <c r="I25" i="3"/>
  <c r="D1329" i="1"/>
  <c r="I27" i="3"/>
  <c r="D1408" i="1"/>
  <c r="E22" i="7"/>
  <c r="D1454" i="1"/>
  <c r="H1454" i="1" s="1"/>
  <c r="H31" i="3"/>
  <c r="C1469"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H1042" i="1"/>
  <c r="H1450" i="1"/>
  <c r="G1450" i="1"/>
  <c r="G1497" i="1"/>
  <c r="H1497"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424" i="1"/>
  <c r="G1424" i="1"/>
  <c r="H1426" i="1"/>
  <c r="G1426" i="1"/>
  <c r="H1428" i="1"/>
  <c r="G1428" i="1"/>
  <c r="H1430" i="1"/>
  <c r="G1430" i="1"/>
  <c r="H1432" i="1"/>
  <c r="G1432" i="1"/>
  <c r="H1434" i="1"/>
  <c r="G1434" i="1"/>
  <c r="J1446" i="1"/>
  <c r="J1458" i="1"/>
  <c r="J1464" i="1"/>
  <c r="H1494" i="1"/>
  <c r="G1494" i="1"/>
  <c r="J1442" i="1"/>
  <c r="I1463" i="1"/>
  <c r="J1468" i="1"/>
  <c r="H1527" i="1"/>
  <c r="G1527" i="1"/>
  <c r="H1535" i="1"/>
  <c r="G1535" i="1"/>
  <c r="H1543" i="1"/>
  <c r="G1543" i="1"/>
  <c r="H1551" i="1"/>
  <c r="G1551" i="1"/>
  <c r="H1559" i="1"/>
  <c r="G1559" i="1"/>
  <c r="H1567" i="1"/>
  <c r="G1567" i="1"/>
  <c r="H1575" i="1"/>
  <c r="G1575" i="1"/>
  <c r="F369" i="4"/>
  <c r="D363" i="4"/>
  <c r="F87" i="5"/>
  <c r="G1409" i="1"/>
  <c r="G1410" i="1"/>
  <c r="G1411" i="1"/>
  <c r="G1412" i="1"/>
  <c r="G1413" i="1"/>
  <c r="G1414" i="1"/>
  <c r="G1415" i="1"/>
  <c r="G1416" i="1"/>
  <c r="G1417" i="1"/>
  <c r="G1418" i="1"/>
  <c r="G1419" i="1"/>
  <c r="G1420" i="1"/>
  <c r="G1421" i="1"/>
  <c r="G1422" i="1"/>
  <c r="G1441" i="1"/>
  <c r="I1441" i="1" s="1"/>
  <c r="G1445" i="1"/>
  <c r="J1448" i="1"/>
  <c r="J1452" i="1"/>
  <c r="J1456" i="1"/>
  <c r="G1461" i="1"/>
  <c r="H1461" i="1"/>
  <c r="H1463" i="1"/>
  <c r="I1467" i="1"/>
  <c r="G1474" i="1"/>
  <c r="H1474" i="1"/>
  <c r="G1486" i="1"/>
  <c r="H1489" i="1"/>
  <c r="G1491" i="1"/>
  <c r="G1525" i="1"/>
  <c r="H1525" i="1"/>
  <c r="G1533" i="1"/>
  <c r="H1533" i="1"/>
  <c r="G1541" i="1"/>
  <c r="H1541" i="1"/>
  <c r="G1549" i="1"/>
  <c r="H1549" i="1"/>
  <c r="G1557" i="1"/>
  <c r="H1557" i="1"/>
  <c r="G1565" i="1"/>
  <c r="H1565" i="1"/>
  <c r="G1573" i="1"/>
  <c r="H1573" i="1"/>
  <c r="F107" i="4"/>
  <c r="D106" i="4"/>
  <c r="G1440" i="1"/>
  <c r="I1440" i="1" s="1"/>
  <c r="J1440" i="1"/>
  <c r="H1442" i="1"/>
  <c r="I1442" i="1" s="1"/>
  <c r="G1444" i="1"/>
  <c r="I1444" i="1" s="1"/>
  <c r="J1444" i="1"/>
  <c r="G1447" i="1"/>
  <c r="I1447" i="1" s="1"/>
  <c r="G1451" i="1"/>
  <c r="I1451" i="1" s="1"/>
  <c r="G1455" i="1"/>
  <c r="I1455" i="1" s="1"/>
  <c r="G1459" i="1"/>
  <c r="I1459" i="1" s="1"/>
  <c r="J1463" i="1"/>
  <c r="I1465" i="1"/>
  <c r="H1466" i="1"/>
  <c r="I1466" i="1" s="1"/>
  <c r="H1468" i="1"/>
  <c r="I1468" i="1" s="1"/>
  <c r="I1471" i="1"/>
  <c r="G1479" i="1"/>
  <c r="I1479" i="1" s="1"/>
  <c r="H1479" i="1"/>
  <c r="H1481" i="1"/>
  <c r="G1483" i="1"/>
  <c r="G1510" i="1"/>
  <c r="H1513" i="1"/>
  <c r="G1515" i="1"/>
  <c r="H1530" i="1"/>
  <c r="G1530" i="1"/>
  <c r="H1538" i="1"/>
  <c r="G1538" i="1"/>
  <c r="H1546" i="1"/>
  <c r="G1546" i="1"/>
  <c r="H1554" i="1"/>
  <c r="G1554" i="1"/>
  <c r="H1562" i="1"/>
  <c r="G1562" i="1"/>
  <c r="H1570" i="1"/>
  <c r="G1570" i="1"/>
  <c r="G1578" i="1"/>
  <c r="D593" i="4"/>
  <c r="F594" i="4"/>
  <c r="F626" i="4"/>
  <c r="D625" i="4"/>
  <c r="G1472" i="1"/>
  <c r="I1472" i="1" s="1"/>
  <c r="J1472" i="1"/>
  <c r="G1477" i="1"/>
  <c r="I1477" i="1" s="1"/>
  <c r="J1477" i="1"/>
  <c r="E82" i="4"/>
  <c r="D78" i="1" s="1"/>
  <c r="D133" i="4"/>
  <c r="F134" i="4"/>
  <c r="F177" i="4"/>
  <c r="D163" i="4"/>
  <c r="F356" i="4"/>
  <c r="D351" i="4"/>
  <c r="E644" i="4"/>
  <c r="D638" i="1" s="1"/>
  <c r="H638" i="1" s="1"/>
  <c r="E643" i="4"/>
  <c r="D637" i="1" s="1"/>
  <c r="F417" i="4"/>
  <c r="E420" i="4"/>
  <c r="E636" i="4" s="1"/>
  <c r="D630" i="1" s="1"/>
  <c r="F516" i="4"/>
  <c r="D515" i="4"/>
  <c r="E175" i="5"/>
  <c r="D1152" i="1" s="1"/>
  <c r="I22" i="3"/>
  <c r="F198" i="5"/>
  <c r="D190" i="5"/>
  <c r="D129" i="6"/>
  <c r="F130" i="6"/>
  <c r="H29" i="3"/>
  <c r="F153" i="4"/>
  <c r="E152" i="4"/>
  <c r="G21" i="9" s="1"/>
  <c r="E163" i="4"/>
  <c r="D159" i="1" s="1"/>
  <c r="F164" i="4"/>
  <c r="D7" i="5"/>
  <c r="F8" i="5"/>
  <c r="E12" i="5"/>
  <c r="F246" i="5"/>
  <c r="D245" i="5"/>
  <c r="F6" i="6"/>
  <c r="D5" i="6"/>
  <c r="F90" i="6"/>
  <c r="D89" i="6"/>
  <c r="I36" i="3"/>
  <c r="C1576" i="1"/>
  <c r="F8" i="4"/>
  <c r="D7" i="4"/>
  <c r="D82" i="4"/>
  <c r="F202" i="4"/>
  <c r="D196" i="4"/>
  <c r="D529" i="4"/>
  <c r="F530" i="4"/>
  <c r="D134" i="5"/>
  <c r="D68" i="5" s="1"/>
  <c r="E5" i="6"/>
  <c r="D643" i="4"/>
  <c r="F416" i="4"/>
  <c r="D459" i="4"/>
  <c r="E307" i="9"/>
  <c r="B307" i="9" s="1"/>
  <c r="D35" i="6"/>
  <c r="E5" i="7"/>
  <c r="G315" i="9" s="1"/>
  <c r="E315" i="9" s="1"/>
  <c r="E106" i="4"/>
  <c r="D102" i="1" s="1"/>
  <c r="E224" i="4"/>
  <c r="D220" i="1" s="1"/>
  <c r="D299" i="4"/>
  <c r="E311" i="4"/>
  <c r="D306" i="1" s="1"/>
  <c r="F206" i="5"/>
  <c r="D49" i="8"/>
  <c r="B27" i="9"/>
  <c r="B35" i="9"/>
  <c r="B43" i="9"/>
  <c r="B51" i="9"/>
  <c r="B59" i="9"/>
  <c r="B67" i="9"/>
  <c r="D224" i="4"/>
  <c r="F264" i="4"/>
  <c r="D311" i="4"/>
  <c r="D344" i="4"/>
  <c r="E363" i="4"/>
  <c r="D358" i="1" s="1"/>
  <c r="D421" i="4"/>
  <c r="F460" i="4"/>
  <c r="E472" i="4"/>
  <c r="D466" i="1" s="1"/>
  <c r="H466" i="1" s="1"/>
  <c r="F70" i="5"/>
  <c r="H290" i="9"/>
  <c r="E146" i="5"/>
  <c r="D1124" i="1" s="1"/>
  <c r="H1124" i="1" s="1"/>
  <c r="F177" i="5"/>
  <c r="E310" i="9"/>
  <c r="B310" i="9" s="1"/>
  <c r="D238" i="5"/>
  <c r="D258" i="5"/>
  <c r="F36" i="6"/>
  <c r="D114" i="6"/>
  <c r="D42" i="8"/>
  <c r="H19" i="9" s="1"/>
  <c r="E19" i="9" s="1"/>
  <c r="B19" i="9" s="1"/>
  <c r="E94" i="9"/>
  <c r="B94" i="9" s="1"/>
  <c r="E98" i="9"/>
  <c r="B98" i="9" s="1"/>
  <c r="E102" i="9"/>
  <c r="B102" i="9" s="1"/>
  <c r="E106" i="9"/>
  <c r="B106" i="9" s="1"/>
  <c r="E110" i="9"/>
  <c r="B110" i="9" s="1"/>
  <c r="E143" i="9"/>
  <c r="B143" i="9"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0" i="9"/>
  <c r="E190" i="9" s="1"/>
  <c r="B190" i="9" s="1"/>
  <c r="G188" i="9"/>
  <c r="E188" i="9" s="1"/>
  <c r="B188"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6" i="9"/>
  <c r="E186" i="9" s="1"/>
  <c r="B186" i="9" s="1"/>
  <c r="G166" i="9"/>
  <c r="E166" i="9" s="1"/>
  <c r="B166" i="9" s="1"/>
  <c r="H165" i="9"/>
  <c r="G187" i="9"/>
  <c r="E187" i="9" s="1"/>
  <c r="B187" i="9" s="1"/>
  <c r="G165" i="9"/>
  <c r="E165" i="9" s="1"/>
  <c r="B165" i="9" s="1"/>
  <c r="G164" i="9"/>
  <c r="E164" i="9" s="1"/>
  <c r="B164" i="9" s="1"/>
  <c r="G163" i="9"/>
  <c r="E163" i="9" s="1"/>
  <c r="B163" i="9" s="1"/>
  <c r="G162" i="9"/>
  <c r="E162" i="9" s="1"/>
  <c r="B162" i="9" s="1"/>
  <c r="G161" i="9"/>
  <c r="E161" i="9" s="1"/>
  <c r="B161" i="9" s="1"/>
  <c r="I10" i="9"/>
  <c r="B215" i="9"/>
  <c r="F218" i="9"/>
  <c r="B218" i="9" s="1"/>
  <c r="F226" i="9"/>
  <c r="B226" i="9" s="1"/>
  <c r="B231" i="9"/>
  <c r="B239" i="9"/>
  <c r="B247" i="9"/>
  <c r="B255" i="9"/>
  <c r="B263" i="9"/>
  <c r="F266" i="9"/>
  <c r="B266" i="9" s="1"/>
  <c r="B271" i="9"/>
  <c r="B306" i="9"/>
  <c r="F214" i="9"/>
  <c r="B214" i="9" s="1"/>
  <c r="B219" i="9"/>
  <c r="F222" i="9"/>
  <c r="B222" i="9" s="1"/>
  <c r="B227" i="9"/>
  <c r="F230" i="9"/>
  <c r="B230" i="9" s="1"/>
  <c r="B235" i="9"/>
  <c r="B243" i="9"/>
  <c r="B251" i="9"/>
  <c r="B259" i="9"/>
  <c r="B267" i="9"/>
  <c r="F270" i="9"/>
  <c r="B270" i="9" s="1"/>
  <c r="B294" i="9"/>
  <c r="E308" i="9"/>
  <c r="B308" i="9" s="1"/>
  <c r="F644" i="4" l="1"/>
  <c r="H155" i="1"/>
  <c r="B315" i="9"/>
  <c r="E314" i="9"/>
  <c r="I10" i="3" s="1"/>
  <c r="F68" i="5"/>
  <c r="H21" i="3"/>
  <c r="C1046" i="1"/>
  <c r="F224" i="4"/>
  <c r="C220" i="1"/>
  <c r="C1524" i="1"/>
  <c r="D43" i="8"/>
  <c r="H25" i="3"/>
  <c r="C1329" i="1"/>
  <c r="F35" i="6"/>
  <c r="F643" i="4"/>
  <c r="C637" i="1"/>
  <c r="F529" i="4"/>
  <c r="D528" i="4"/>
  <c r="C523" i="1"/>
  <c r="F7" i="4"/>
  <c r="D6" i="4"/>
  <c r="C3" i="1"/>
  <c r="F89" i="6"/>
  <c r="C1383" i="1"/>
  <c r="F245" i="5"/>
  <c r="C1222" i="1"/>
  <c r="F7" i="5"/>
  <c r="D6" i="5"/>
  <c r="H20" i="3"/>
  <c r="C985" i="1"/>
  <c r="G309" i="9"/>
  <c r="E309" i="9" s="1"/>
  <c r="B309" i="9" s="1"/>
  <c r="F190" i="5"/>
  <c r="C1167" i="1"/>
  <c r="F515" i="4"/>
  <c r="C509" i="1"/>
  <c r="F163" i="4"/>
  <c r="C159" i="1"/>
  <c r="F593" i="4"/>
  <c r="C587" i="1"/>
  <c r="I30" i="3"/>
  <c r="D1453" i="1"/>
  <c r="B192" i="9"/>
  <c r="F213" i="9"/>
  <c r="B213" i="9" s="1"/>
  <c r="F258" i="5"/>
  <c r="C1235" i="1"/>
  <c r="D176" i="5"/>
  <c r="F344" i="4"/>
  <c r="C339" i="1"/>
  <c r="I24" i="3"/>
  <c r="E141" i="6"/>
  <c r="D1299" i="1"/>
  <c r="F196" i="4"/>
  <c r="C192" i="1"/>
  <c r="E350" i="4"/>
  <c r="E151" i="4"/>
  <c r="D148" i="1"/>
  <c r="F625" i="4"/>
  <c r="C619" i="1"/>
  <c r="F106" i="4"/>
  <c r="C102" i="1"/>
  <c r="I1474" i="1"/>
  <c r="F363" i="4"/>
  <c r="C358" i="1"/>
  <c r="I1450" i="1"/>
  <c r="G1469" i="1"/>
  <c r="H1469" i="1"/>
  <c r="D151" i="4"/>
  <c r="F139" i="4"/>
  <c r="C135" i="1"/>
  <c r="G1124" i="1"/>
  <c r="K1450" i="9"/>
  <c r="G313" i="9"/>
  <c r="E313" i="9" s="1"/>
  <c r="B313" i="9" s="1"/>
  <c r="I34" i="3"/>
  <c r="C1517" i="1"/>
  <c r="F238" i="5"/>
  <c r="D237" i="5"/>
  <c r="C1215" i="1"/>
  <c r="F311" i="4"/>
  <c r="C306" i="1"/>
  <c r="G312" i="9"/>
  <c r="E312" i="9" s="1"/>
  <c r="F459" i="4"/>
  <c r="C453" i="1"/>
  <c r="F134" i="5"/>
  <c r="C1112" i="1"/>
  <c r="H1576" i="1"/>
  <c r="G1576" i="1"/>
  <c r="G317" i="9"/>
  <c r="E317" i="9" s="1"/>
  <c r="D141" i="6"/>
  <c r="F5" i="6"/>
  <c r="H24" i="3"/>
  <c r="C1299" i="1"/>
  <c r="E7" i="5"/>
  <c r="D990" i="1"/>
  <c r="E298" i="4"/>
  <c r="E635" i="4"/>
  <c r="D629" i="1" s="1"/>
  <c r="D414" i="1"/>
  <c r="F351" i="4"/>
  <c r="D350" i="4"/>
  <c r="C346" i="1"/>
  <c r="F152" i="4"/>
  <c r="G1454" i="1"/>
  <c r="G638" i="1"/>
  <c r="G466" i="1"/>
  <c r="H27" i="3"/>
  <c r="F114" i="6"/>
  <c r="C1408" i="1"/>
  <c r="F421" i="4"/>
  <c r="D420" i="4"/>
  <c r="C415" i="1"/>
  <c r="F299" i="4"/>
  <c r="D298" i="4"/>
  <c r="C294" i="1"/>
  <c r="I29" i="3"/>
  <c r="D1436" i="1"/>
  <c r="F82" i="4"/>
  <c r="C78" i="1"/>
  <c r="F129" i="6"/>
  <c r="C1423" i="1"/>
  <c r="F133" i="4"/>
  <c r="C129" i="1"/>
  <c r="E68" i="5"/>
  <c r="E6" i="4"/>
  <c r="H21" i="9"/>
  <c r="E21" i="9" s="1"/>
  <c r="F50" i="4"/>
  <c r="C46" i="1"/>
  <c r="I1462" i="1"/>
  <c r="I1446" i="1"/>
  <c r="B21" i="9" l="1"/>
  <c r="F298" i="4"/>
  <c r="D407" i="4"/>
  <c r="C293" i="1"/>
  <c r="I20" i="3"/>
  <c r="E6" i="5"/>
  <c r="D985" i="1"/>
  <c r="F141" i="6"/>
  <c r="H28" i="3"/>
  <c r="C1435" i="1"/>
  <c r="H1112" i="1"/>
  <c r="G1112" i="1"/>
  <c r="E311" i="9"/>
  <c r="B312" i="9"/>
  <c r="F237" i="5"/>
  <c r="H23" i="3"/>
  <c r="C1214" i="1"/>
  <c r="H102" i="1"/>
  <c r="G102" i="1"/>
  <c r="G148" i="1"/>
  <c r="H148" i="1"/>
  <c r="H339" i="1"/>
  <c r="G339" i="1"/>
  <c r="F6" i="5"/>
  <c r="C984" i="1"/>
  <c r="G1383" i="1"/>
  <c r="H1383" i="1"/>
  <c r="H637" i="1"/>
  <c r="G637" i="1"/>
  <c r="E316" i="9"/>
  <c r="B317" i="9"/>
  <c r="H306" i="1"/>
  <c r="G306" i="1"/>
  <c r="D289" i="4"/>
  <c r="F151" i="4"/>
  <c r="H17" i="3"/>
  <c r="C147" i="1"/>
  <c r="H358" i="1"/>
  <c r="G358" i="1"/>
  <c r="I17" i="3"/>
  <c r="E289" i="4"/>
  <c r="E290" i="4" s="1"/>
  <c r="D286" i="1" s="1"/>
  <c r="D147" i="1"/>
  <c r="H587" i="1"/>
  <c r="G587" i="1"/>
  <c r="H509" i="1"/>
  <c r="G509" i="1"/>
  <c r="H523" i="1"/>
  <c r="G523" i="1"/>
  <c r="I35" i="3"/>
  <c r="C1518" i="1"/>
  <c r="H1299" i="1"/>
  <c r="G1299" i="1"/>
  <c r="I21" i="3"/>
  <c r="D1046" i="1"/>
  <c r="G1046" i="1" s="1"/>
  <c r="H415" i="1"/>
  <c r="G415" i="1"/>
  <c r="D408" i="4"/>
  <c r="F350" i="4"/>
  <c r="C345" i="1"/>
  <c r="E407" i="4"/>
  <c r="D402" i="1" s="1"/>
  <c r="D293" i="1"/>
  <c r="G1517" i="1"/>
  <c r="H1517" i="1"/>
  <c r="H11" i="3"/>
  <c r="H619" i="1"/>
  <c r="G619" i="1"/>
  <c r="E408" i="4"/>
  <c r="D403" i="1" s="1"/>
  <c r="D345" i="1"/>
  <c r="I28" i="3"/>
  <c r="D1435" i="1"/>
  <c r="H9" i="3" s="1"/>
  <c r="F176" i="5"/>
  <c r="H22" i="3"/>
  <c r="D175" i="5"/>
  <c r="C1153" i="1"/>
  <c r="H985" i="1"/>
  <c r="G985" i="1"/>
  <c r="H1222" i="1"/>
  <c r="G1222" i="1"/>
  <c r="H3" i="1"/>
  <c r="G3" i="1"/>
  <c r="F528" i="4"/>
  <c r="D636" i="4"/>
  <c r="C522" i="1"/>
  <c r="G1524" i="1"/>
  <c r="H1524" i="1"/>
  <c r="H1046" i="1"/>
  <c r="I16" i="3"/>
  <c r="E412" i="4"/>
  <c r="D2" i="1"/>
  <c r="H1423" i="1"/>
  <c r="G1423" i="1"/>
  <c r="H1436" i="1"/>
  <c r="G1436" i="1"/>
  <c r="H1408" i="1"/>
  <c r="G1408" i="1"/>
  <c r="H346" i="1"/>
  <c r="G346" i="1"/>
  <c r="H46" i="1"/>
  <c r="G46" i="1"/>
  <c r="H453" i="1"/>
  <c r="G453" i="1"/>
  <c r="H129" i="1"/>
  <c r="G129" i="1"/>
  <c r="H78" i="1"/>
  <c r="G78" i="1"/>
  <c r="H294" i="1"/>
  <c r="G294" i="1"/>
  <c r="D635" i="4"/>
  <c r="F420" i="4"/>
  <c r="C414" i="1"/>
  <c r="H990" i="1"/>
  <c r="G990" i="1"/>
  <c r="H1215" i="1"/>
  <c r="G1215" i="1"/>
  <c r="H135" i="1"/>
  <c r="G135" i="1"/>
  <c r="H192" i="1"/>
  <c r="G192" i="1"/>
  <c r="H1235" i="1"/>
  <c r="G1235" i="1"/>
  <c r="H1453" i="1"/>
  <c r="G1453" i="1"/>
  <c r="H159" i="1"/>
  <c r="G159" i="1"/>
  <c r="H1167" i="1"/>
  <c r="G1167" i="1"/>
  <c r="D290" i="4"/>
  <c r="H16" i="3"/>
  <c r="D412" i="4"/>
  <c r="F6" i="4"/>
  <c r="C2" i="1"/>
  <c r="H1329" i="1"/>
  <c r="G1329" i="1"/>
  <c r="H220" i="1"/>
  <c r="G220" i="1"/>
  <c r="K3" i="9" l="1"/>
  <c r="I9" i="3"/>
  <c r="F408" i="4"/>
  <c r="C403" i="1"/>
  <c r="H414" i="1"/>
  <c r="G414" i="1"/>
  <c r="H522" i="1"/>
  <c r="G522" i="1"/>
  <c r="H345" i="1"/>
  <c r="G345" i="1"/>
  <c r="E413" i="4"/>
  <c r="E291" i="4"/>
  <c r="D287" i="1" s="1"/>
  <c r="D285" i="1"/>
  <c r="H147" i="1"/>
  <c r="G147" i="1"/>
  <c r="H984" i="1"/>
  <c r="F407" i="4"/>
  <c r="C402" i="1"/>
  <c r="F175" i="5"/>
  <c r="C1152" i="1"/>
  <c r="D639" i="4"/>
  <c r="F412" i="4"/>
  <c r="C407" i="1"/>
  <c r="H2" i="1"/>
  <c r="G2" i="1"/>
  <c r="F290" i="4"/>
  <c r="C286" i="1"/>
  <c r="F635" i="4"/>
  <c r="C629" i="1"/>
  <c r="E639" i="4"/>
  <c r="D407" i="1"/>
  <c r="F636" i="4"/>
  <c r="C630" i="1"/>
  <c r="H1153" i="1"/>
  <c r="G1153" i="1"/>
  <c r="H1435" i="1"/>
  <c r="G1435" i="1"/>
  <c r="H278" i="9"/>
  <c r="D984" i="1"/>
  <c r="G984" i="1" s="1"/>
  <c r="G278" i="9"/>
  <c r="E278" i="9" s="1"/>
  <c r="H1214" i="1"/>
  <c r="G1214" i="1"/>
  <c r="N3" i="9"/>
  <c r="I11" i="3"/>
  <c r="H1518" i="1"/>
  <c r="G1518" i="1"/>
  <c r="D413" i="4"/>
  <c r="F289" i="4"/>
  <c r="D291" i="4"/>
  <c r="C285" i="1"/>
  <c r="G284" i="9"/>
  <c r="E284" i="9" s="1"/>
  <c r="B284" i="9" s="1"/>
  <c r="H293" i="1"/>
  <c r="G293" i="1"/>
  <c r="E277" i="9" l="1"/>
  <c r="B278" i="9"/>
  <c r="D415" i="4"/>
  <c r="D640" i="4"/>
  <c r="F413" i="4"/>
  <c r="C408" i="1"/>
  <c r="D414" i="4"/>
  <c r="H402" i="1"/>
  <c r="G402" i="1"/>
  <c r="H8" i="3"/>
  <c r="H403" i="1"/>
  <c r="G403" i="1"/>
  <c r="E640" i="4"/>
  <c r="E641" i="4" s="1"/>
  <c r="E415" i="4"/>
  <c r="D410" i="1" s="1"/>
  <c r="D408" i="1"/>
  <c r="H629" i="1"/>
  <c r="G629" i="1"/>
  <c r="H285" i="1"/>
  <c r="G285" i="1"/>
  <c r="D633" i="1"/>
  <c r="H286" i="1"/>
  <c r="G286" i="1"/>
  <c r="F639" i="4"/>
  <c r="C633" i="1"/>
  <c r="F291" i="4"/>
  <c r="C287" i="1"/>
  <c r="H630" i="1"/>
  <c r="G630" i="1"/>
  <c r="E414" i="4"/>
  <c r="D409" i="1" s="1"/>
  <c r="H407" i="1"/>
  <c r="G407" i="1"/>
  <c r="H1152" i="1"/>
  <c r="G1152" i="1"/>
  <c r="H287" i="1" l="1"/>
  <c r="G287" i="1"/>
  <c r="D635" i="1"/>
  <c r="F640" i="4"/>
  <c r="D642" i="4"/>
  <c r="C634" i="1"/>
  <c r="F414" i="4"/>
  <c r="C409" i="1"/>
  <c r="F415" i="4"/>
  <c r="C410" i="1"/>
  <c r="H633" i="1"/>
  <c r="G633" i="1"/>
  <c r="M3" i="9"/>
  <c r="I8" i="3"/>
  <c r="H408" i="1"/>
  <c r="G408" i="1"/>
  <c r="D641" i="4"/>
  <c r="E642" i="4"/>
  <c r="E645" i="4" s="1"/>
  <c r="D634" i="1"/>
  <c r="D646" i="4" l="1"/>
  <c r="F642" i="4"/>
  <c r="C636" i="1"/>
  <c r="H409" i="1"/>
  <c r="G409" i="1"/>
  <c r="F641" i="4"/>
  <c r="D645" i="4"/>
  <c r="C635" i="1"/>
  <c r="H410" i="1"/>
  <c r="G410" i="1"/>
  <c r="H634" i="1"/>
  <c r="G634" i="1"/>
  <c r="I18" i="3"/>
  <c r="D639" i="1"/>
  <c r="E646" i="4"/>
  <c r="D636" i="1"/>
  <c r="H635" i="1" l="1"/>
  <c r="G635" i="1"/>
  <c r="F645" i="4"/>
  <c r="H18" i="3"/>
  <c r="C639" i="1"/>
  <c r="G276" i="9"/>
  <c r="E276" i="9" s="1"/>
  <c r="B276" i="9" s="1"/>
  <c r="H636" i="1"/>
  <c r="G636" i="1"/>
  <c r="I19" i="3"/>
  <c r="D640" i="1"/>
  <c r="H7" i="3" s="1"/>
  <c r="H19" i="3"/>
  <c r="F646" i="4"/>
  <c r="C640" i="1"/>
  <c r="J3" i="9" l="1"/>
  <c r="H640" i="1"/>
  <c r="G640" i="1"/>
  <c r="H639" i="1"/>
  <c r="G639" i="1"/>
  <c r="G274" i="9" l="1"/>
  <c r="M272" i="9"/>
  <c r="L272" i="9"/>
  <c r="H274" i="9"/>
  <c r="H18" i="9"/>
  <c r="G18" i="9"/>
  <c r="L15" i="9"/>
  <c r="K5" i="9"/>
  <c r="H17" i="9"/>
  <c r="I11" i="9"/>
  <c r="M16" i="9"/>
  <c r="K13" i="9"/>
  <c r="J10" i="9"/>
  <c r="I7" i="9"/>
  <c r="K9" i="9"/>
  <c r="J6" i="9"/>
  <c r="I13" i="9"/>
  <c r="K6" i="9"/>
  <c r="J11" i="9"/>
  <c r="I17" i="9"/>
  <c r="J8" i="9"/>
  <c r="G15" i="9"/>
  <c r="J5" i="9"/>
  <c r="L16" i="9"/>
  <c r="J13" i="9"/>
  <c r="H15" i="9"/>
  <c r="J7" i="9"/>
  <c r="I12" i="9"/>
  <c r="I9" i="9"/>
  <c r="H16" i="9"/>
  <c r="I6" i="9"/>
  <c r="K12" i="9"/>
  <c r="K8" i="9"/>
  <c r="G17" i="9"/>
  <c r="I8" i="9"/>
  <c r="M15" i="9"/>
  <c r="I5" i="9"/>
  <c r="K11" i="9"/>
  <c r="J17" i="9"/>
  <c r="J9" i="9"/>
  <c r="K10" i="9"/>
  <c r="G16" i="9"/>
  <c r="E16" i="9" s="1"/>
  <c r="K7" i="9"/>
  <c r="J12" i="9"/>
  <c r="E8" i="9" l="1"/>
  <c r="B8" i="9" s="1"/>
  <c r="E18" i="9"/>
  <c r="B18" i="9" s="1"/>
  <c r="F272" i="9"/>
  <c r="B272" i="9" s="1"/>
  <c r="F16" i="9"/>
  <c r="B16" i="9" s="1"/>
  <c r="E6" i="9"/>
  <c r="B6" i="9" s="1"/>
  <c r="F15" i="9"/>
  <c r="F20" i="9"/>
  <c r="E12" i="9"/>
  <c r="B12" i="9" s="1"/>
  <c r="E17" i="9"/>
  <c r="B17" i="9" s="1"/>
  <c r="E15" i="9"/>
  <c r="E7" i="9"/>
  <c r="B7" i="9" s="1"/>
  <c r="E11" i="9"/>
  <c r="B11" i="9" s="1"/>
  <c r="E5" i="9"/>
  <c r="E9" i="9"/>
  <c r="B9" i="9" s="1"/>
  <c r="E13" i="9"/>
  <c r="B13" i="9" s="1"/>
  <c r="E10" i="9"/>
  <c r="B10" i="9" s="1"/>
  <c r="E274" i="9"/>
  <c r="F14" i="9" l="1"/>
  <c r="F3" i="9" s="1"/>
  <c r="B274" i="9"/>
  <c r="E20" i="9"/>
  <c r="I7" i="3" s="1"/>
  <c r="E4" i="9"/>
  <c r="B5" i="9"/>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<sst xmlns="http://schemas.openxmlformats.org/spreadsheetml/2006/main" count="4360" uniqueCount="3421">
  <si>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</si>
  <si>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</si>
  <si>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</si>
  <si>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</si>
  <si>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</si>
  <si>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</si>
  <si>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</si>
  <si>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</si>
  <si>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</si>
  <si>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</si>
  <si>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</si>
  <si>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</si>
  <si>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</si>
  <si>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</si>
  <si>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</si>
  <si>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</si>
  <si>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</si>
  <si>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</si>
  <si>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</si>
  <si>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</si>
  <si>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</si>
  <si>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</si>
  <si>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</si>
  <si>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</si>
  <si>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</si>
  <si>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</si>
  <si>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</si>
  <si>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</si>
  <si>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</si>
  <si>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</si>
  <si>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</si>
  <si>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ANTE CURAĆ-PINJAC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</si>
  <si>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</si>
  <si>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</si>
  <si>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</si>
  <si>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</si>
  <si>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</si>
  <si>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</si>
  <si>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</si>
  <si>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</si>
  <si>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</si>
  <si>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</si>
  <si>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</si>
  <si>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</si>
  <si>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</si>
  <si>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</si>
  <si>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</si>
  <si>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</si>
  <si>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</si>
  <si>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12261 - Osnovna škola ANTE CURAĆ-PINJAC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</si>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</sst>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257123.22</v>
      </c>
      <c r="D2" s="6">
        <f>'PR-RAS'!E6</f>
        <v>343863</v>
      </c>
      <c r="E2" s="6">
        <v>0</v>
      </c>
      <c r="F2" s="6">
        <v>0</v>
      </c>
      <c r="G2" s="7">
        <f t="shared" ref="G2:G264" si="0">(B2/1000)*(C2*1+D2*2)</f>
        <v>944.84921999999995</v>
      </c>
      <c r="H2" s="7">
        <f t="shared" ref="H2:H264" si="1">ABS(C2-ROUND(C2,0))+ABS(D2-ROUND(D2,0))</f>
        <v>0.22000000000116415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223597.03</v>
      </c>
      <c r="D46" s="1">
        <f>'PR-RAS'!E50</f>
        <v>301244.17</v>
      </c>
      <c r="E46" s="1">
        <v>0</v>
      </c>
      <c r="F46" s="1">
        <v>0</v>
      </c>
      <c r="G46" s="2">
        <f t="shared" si="0"/>
        <v>37173.841649999995</v>
      </c>
      <c r="H46" s="2">
        <f t="shared" si="1"/>
        <v>0.1999999999825377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109.22</v>
      </c>
      <c r="E61" s="1">
        <v>0</v>
      </c>
      <c r="F61" s="1">
        <v>0</v>
      </c>
      <c r="G61" s="2">
        <f t="shared" si="0"/>
        <v>13.106399999999999</v>
      </c>
      <c r="H61" s="2">
        <f t="shared" si="1"/>
        <v>0.21999999999999886</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109.22</v>
      </c>
      <c r="E62" s="1">
        <v>0</v>
      </c>
      <c r="F62" s="1">
        <v>0</v>
      </c>
      <c r="G62" s="2">
        <f t="shared" si="0"/>
        <v>13.32484</v>
      </c>
      <c r="H62" s="2">
        <f t="shared" si="1"/>
        <v>0.21999999999999886</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223597.03</v>
      </c>
      <c r="D64" s="1">
        <f>'PR-RAS'!E68</f>
        <v>285509.55</v>
      </c>
      <c r="E64" s="1">
        <v>0</v>
      </c>
      <c r="F64" s="1">
        <v>0</v>
      </c>
      <c r="G64" s="2">
        <f t="shared" si="0"/>
        <v>50060.816189999998</v>
      </c>
      <c r="H64" s="2">
        <f t="shared" si="1"/>
        <v>0.48000000001047738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223597.03</v>
      </c>
      <c r="D65" s="1">
        <f>'PR-RAS'!E69</f>
        <v>285509.55</v>
      </c>
      <c r="E65" s="1">
        <v>0</v>
      </c>
      <c r="F65" s="1">
        <v>0</v>
      </c>
      <c r="G65" s="2">
        <f t="shared" si="0"/>
        <v>50855.43232</v>
      </c>
      <c r="H65" s="2">
        <f t="shared" si="1"/>
        <v>0.48000000001047738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15625.4</v>
      </c>
      <c r="E70" s="1">
        <v>0</v>
      </c>
      <c r="F70" s="1">
        <v>0</v>
      </c>
      <c r="G70" s="2">
        <f t="shared" si="0"/>
        <v>2156.3052000000002</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15625.4</v>
      </c>
      <c r="E71" s="1">
        <v>0</v>
      </c>
      <c r="F71" s="1">
        <v>0</v>
      </c>
      <c r="G71" s="2">
        <f t="shared" si="0"/>
        <v>2187.556</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1829.31</v>
      </c>
      <c r="D102" s="1">
        <f>'PR-RAS'!E106</f>
        <v>1190.49</v>
      </c>
      <c r="E102" s="1">
        <v>0</v>
      </c>
      <c r="F102" s="1">
        <v>0</v>
      </c>
      <c r="G102" s="2">
        <f t="shared" si="0"/>
        <v>425.23929000000004</v>
      </c>
      <c r="H102" s="2">
        <f t="shared" si="1"/>
        <v>0.79999999999995453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1829.31</v>
      </c>
      <c r="D108" s="1">
        <f>'PR-RAS'!E112</f>
        <v>1190.49</v>
      </c>
      <c r="E108" s="1">
        <v>0</v>
      </c>
      <c r="F108" s="1">
        <v>0</v>
      </c>
      <c r="G108" s="2">
        <f t="shared" si="0"/>
        <v>450.50103000000001</v>
      </c>
      <c r="H108" s="2">
        <f t="shared" si="1"/>
        <v>0.79999999999995453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1829.31</v>
      </c>
      <c r="D113" s="1">
        <f>'PR-RAS'!E117</f>
        <v>1190.49</v>
      </c>
      <c r="E113" s="1">
        <v>0</v>
      </c>
      <c r="F113" s="1">
        <v>0</v>
      </c>
      <c r="G113" s="2">
        <f t="shared" si="0"/>
        <v>471.55248</v>
      </c>
      <c r="H113" s="2">
        <f t="shared" si="1"/>
        <v>0.79999999999995453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660</v>
      </c>
      <c r="D120" s="1">
        <f>'PR-RAS'!E124</f>
        <v>250</v>
      </c>
      <c r="E120" s="1">
        <v>0</v>
      </c>
      <c r="F120" s="1">
        <v>0</v>
      </c>
      <c r="G120" s="2">
        <f t="shared" si="0"/>
        <v>138.04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660</v>
      </c>
      <c r="D124" s="1">
        <f>'PR-RAS'!E128</f>
        <v>250</v>
      </c>
      <c r="E124" s="1">
        <v>0</v>
      </c>
      <c r="F124" s="1">
        <v>0</v>
      </c>
      <c r="G124" s="2">
        <f t="shared" si="0"/>
        <v>142.68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660</v>
      </c>
      <c r="D125" s="1">
        <f>'PR-RAS'!E129</f>
        <v>250</v>
      </c>
      <c r="E125" s="1">
        <v>0</v>
      </c>
      <c r="F125" s="1">
        <v>0</v>
      </c>
      <c r="G125" s="2">
        <f t="shared" si="0"/>
        <v>143.84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31036.880000000001</v>
      </c>
      <c r="D129" s="1">
        <f>'PR-RAS'!E133</f>
        <v>41178.31</v>
      </c>
      <c r="E129" s="1">
        <v>0</v>
      </c>
      <c r="F129" s="1">
        <v>0</v>
      </c>
      <c r="G129" s="2">
        <f t="shared" si="0"/>
        <v>14514.368</v>
      </c>
      <c r="H129" s="2">
        <f t="shared" si="1"/>
        <v>0.42999999999665306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31036.880000000001</v>
      </c>
      <c r="D130" s="1">
        <f>'PR-RAS'!E134</f>
        <v>41178.31</v>
      </c>
      <c r="E130" s="1">
        <v>0</v>
      </c>
      <c r="F130" s="1">
        <v>0</v>
      </c>
      <c r="G130" s="2">
        <f t="shared" si="0"/>
        <v>14627.761500000001</v>
      </c>
      <c r="H130" s="2">
        <f t="shared" si="1"/>
        <v>0.42999999999665306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31036.880000000001</v>
      </c>
      <c r="D131" s="1">
        <f>'PR-RAS'!E135</f>
        <v>41178.31</v>
      </c>
      <c r="E131" s="1">
        <v>0</v>
      </c>
      <c r="F131" s="1">
        <v>0</v>
      </c>
      <c r="G131" s="2">
        <f t="shared" si="0"/>
        <v>14741.155000000001</v>
      </c>
      <c r="H131" s="2">
        <f t="shared" si="1"/>
        <v>0.42999999999665306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228891.30000000002</v>
      </c>
      <c r="D147" s="1">
        <f>'PR-RAS'!E151</f>
        <v>336996.07</v>
      </c>
      <c r="E147" s="1">
        <v>0</v>
      </c>
      <c r="F147" s="1">
        <v>0</v>
      </c>
      <c r="G147" s="2">
        <f t="shared" si="0"/>
        <v>131820.98224000001</v>
      </c>
      <c r="H147" s="2">
        <f t="shared" si="1"/>
        <v>0.37000000002444722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175348.75</v>
      </c>
      <c r="D148" s="1">
        <f>'PR-RAS'!E152</f>
        <v>272714.81</v>
      </c>
      <c r="E148" s="1">
        <v>0</v>
      </c>
      <c r="F148" s="1">
        <v>0</v>
      </c>
      <c r="G148" s="2">
        <f t="shared" si="0"/>
        <v>105954.42039</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142973.97</v>
      </c>
      <c r="D149" s="1">
        <f>'PR-RAS'!E153</f>
        <v>223921.19</v>
      </c>
      <c r="E149" s="1">
        <v>0</v>
      </c>
      <c r="F149" s="1">
        <v>0</v>
      </c>
      <c r="G149" s="2">
        <f t="shared" si="0"/>
        <v>87440.819799999997</v>
      </c>
      <c r="H149" s="2">
        <f t="shared" si="1"/>
        <v>0.22000000000116415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142973.97</v>
      </c>
      <c r="D150" s="1">
        <f>'PR-RAS'!E154</f>
        <v>223921.19</v>
      </c>
      <c r="E150" s="1">
        <v>0</v>
      </c>
      <c r="F150" s="1">
        <v>0</v>
      </c>
      <c r="G150" s="2">
        <f t="shared" si="0"/>
        <v>88031.636149999991</v>
      </c>
      <c r="H150" s="2">
        <f t="shared" si="1"/>
        <v>0.22000000000116415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8784.0499999999993</v>
      </c>
      <c r="D154" s="1">
        <f>'PR-RAS'!E158</f>
        <v>11846.63</v>
      </c>
      <c r="E154" s="1">
        <v>0</v>
      </c>
      <c r="F154" s="1">
        <v>0</v>
      </c>
      <c r="G154" s="2">
        <f t="shared" si="0"/>
        <v>4969.0284299999994</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23590.73</v>
      </c>
      <c r="D155" s="1">
        <f>'PR-RAS'!E159</f>
        <v>36946.99</v>
      </c>
      <c r="E155" s="1">
        <v>0</v>
      </c>
      <c r="F155" s="1">
        <v>0</v>
      </c>
      <c r="G155" s="2">
        <f t="shared" si="0"/>
        <v>15012.645339999999</v>
      </c>
      <c r="H155" s="2">
        <f t="shared" si="1"/>
        <v>0.28000000000247383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23590.73</v>
      </c>
      <c r="D157" s="1">
        <f>'PR-RAS'!E161</f>
        <v>36946.99</v>
      </c>
      <c r="E157" s="1">
        <v>0</v>
      </c>
      <c r="F157" s="1">
        <v>0</v>
      </c>
      <c r="G157" s="2">
        <f t="shared" si="0"/>
        <v>15207.614759999999</v>
      </c>
      <c r="H157" s="2">
        <f t="shared" si="1"/>
        <v>0.28000000000247383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52684.25</v>
      </c>
      <c r="D159" s="1">
        <f>'PR-RAS'!E163</f>
        <v>63405.239999999991</v>
      </c>
      <c r="E159" s="1">
        <v>0</v>
      </c>
      <c r="F159" s="1">
        <v>0</v>
      </c>
      <c r="G159" s="2">
        <f t="shared" si="0"/>
        <v>28360.167339999996</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9210.869999999999</v>
      </c>
      <c r="D160" s="1">
        <f>'PR-RAS'!E164</f>
        <v>14988.19</v>
      </c>
      <c r="E160" s="1">
        <v>0</v>
      </c>
      <c r="F160" s="1">
        <v>0</v>
      </c>
      <c r="G160" s="2">
        <f t="shared" si="0"/>
        <v>6230.7727500000001</v>
      </c>
      <c r="H160" s="2">
        <f t="shared" si="1"/>
        <v>0.32000000000152795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4754.6899999999996</v>
      </c>
      <c r="D161" s="1">
        <f>'PR-RAS'!E165</f>
        <v>6984.05</v>
      </c>
      <c r="E161" s="1">
        <v>0</v>
      </c>
      <c r="F161" s="1">
        <v>0</v>
      </c>
      <c r="G161" s="2">
        <f t="shared" si="0"/>
        <v>2995.6464000000001</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4456.18</v>
      </c>
      <c r="D162" s="1">
        <f>'PR-RAS'!E166</f>
        <v>6269.14</v>
      </c>
      <c r="E162" s="1">
        <v>0</v>
      </c>
      <c r="F162" s="1">
        <v>0</v>
      </c>
      <c r="G162" s="2">
        <f t="shared" si="0"/>
        <v>2736.10806</v>
      </c>
      <c r="H162" s="2">
        <f t="shared" si="1"/>
        <v>0.32000000000061846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1735</v>
      </c>
      <c r="E163" s="1">
        <v>0</v>
      </c>
      <c r="F163" s="1">
        <v>0</v>
      </c>
      <c r="G163" s="2">
        <f t="shared" si="0"/>
        <v>562.14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18891.740000000002</v>
      </c>
      <c r="D165" s="1">
        <f>'PR-RAS'!E169</f>
        <v>19565.489999999998</v>
      </c>
      <c r="E165" s="1">
        <v>0</v>
      </c>
      <c r="F165" s="1">
        <v>0</v>
      </c>
      <c r="G165" s="2">
        <f t="shared" si="0"/>
        <v>9515.7260800000004</v>
      </c>
      <c r="H165" s="2">
        <f t="shared" si="1"/>
        <v>0.74999999999636202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782.23</v>
      </c>
      <c r="D166" s="1">
        <f>'PR-RAS'!E170</f>
        <v>1396.17</v>
      </c>
      <c r="E166" s="1">
        <v>0</v>
      </c>
      <c r="F166" s="1">
        <v>0</v>
      </c>
      <c r="G166" s="2">
        <f t="shared" si="0"/>
        <v>589.80405000000007</v>
      </c>
      <c r="H166" s="2">
        <f t="shared" si="1"/>
        <v>0.40000000000009095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11331.55</v>
      </c>
      <c r="D167" s="1">
        <f>'PR-RAS'!E171</f>
        <v>11072.71</v>
      </c>
      <c r="E167" s="1">
        <v>0</v>
      </c>
      <c r="F167" s="1">
        <v>0</v>
      </c>
      <c r="G167" s="2">
        <f t="shared" si="0"/>
        <v>5557.1770200000001</v>
      </c>
      <c r="H167" s="2">
        <f t="shared" si="1"/>
        <v>0.74000000000160071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6238.43</v>
      </c>
      <c r="D168" s="1">
        <f>'PR-RAS'!E172</f>
        <v>6355.11</v>
      </c>
      <c r="E168" s="1">
        <v>0</v>
      </c>
      <c r="F168" s="1">
        <v>0</v>
      </c>
      <c r="G168" s="2">
        <f t="shared" si="0"/>
        <v>3164.4245500000006</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204.49</v>
      </c>
      <c r="D169" s="1">
        <f>'PR-RAS'!E173</f>
        <v>108</v>
      </c>
      <c r="E169" s="1">
        <v>0</v>
      </c>
      <c r="F169" s="1">
        <v>0</v>
      </c>
      <c r="G169" s="2">
        <f t="shared" si="0"/>
        <v>70.642320000000012</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335.04</v>
      </c>
      <c r="D170" s="1">
        <f>'PR-RAS'!E174</f>
        <v>633.5</v>
      </c>
      <c r="E170" s="1">
        <v>0</v>
      </c>
      <c r="F170" s="1">
        <v>0</v>
      </c>
      <c r="G170" s="2">
        <f t="shared" si="0"/>
        <v>270.74475999999999</v>
      </c>
      <c r="H170" s="2">
        <f t="shared" si="1"/>
        <v>0.54000000000002046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23421.43</v>
      </c>
      <c r="D173" s="1">
        <f>'PR-RAS'!E177</f>
        <v>26697.359999999997</v>
      </c>
      <c r="E173" s="1">
        <v>0</v>
      </c>
      <c r="F173" s="1">
        <v>0</v>
      </c>
      <c r="G173" s="2">
        <f t="shared" si="0"/>
        <v>13212.377799999998</v>
      </c>
      <c r="H173" s="2">
        <f t="shared" si="1"/>
        <v>0.78999999999723514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20639.810000000001</v>
      </c>
      <c r="D174" s="1">
        <f>'PR-RAS'!E178</f>
        <v>22367.17</v>
      </c>
      <c r="E174" s="1">
        <v>0</v>
      </c>
      <c r="F174" s="1">
        <v>0</v>
      </c>
      <c r="G174" s="2">
        <f t="shared" si="0"/>
        <v>11309.727949999999</v>
      </c>
      <c r="H174" s="2">
        <f t="shared" si="1"/>
        <v>0.3599999999969441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470.88</v>
      </c>
      <c r="D175" s="1">
        <f>'PR-RAS'!E179</f>
        <v>1286.95</v>
      </c>
      <c r="E175" s="1">
        <v>0</v>
      </c>
      <c r="F175" s="1">
        <v>0</v>
      </c>
      <c r="G175" s="2">
        <f t="shared" si="0"/>
        <v>529.79172000000005</v>
      </c>
      <c r="H175" s="2">
        <f t="shared" si="1"/>
        <v>0.16999999999995907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133.82</v>
      </c>
      <c r="D176" s="1">
        <f>'PR-RAS'!E180</f>
        <v>125</v>
      </c>
      <c r="E176" s="1">
        <v>0</v>
      </c>
      <c r="F176" s="1">
        <v>0</v>
      </c>
      <c r="G176" s="2">
        <f t="shared" si="0"/>
        <v>67.168499999999995</v>
      </c>
      <c r="H176" s="2">
        <f t="shared" si="1"/>
        <v>0.18000000000000682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868.84</v>
      </c>
      <c r="D177" s="1">
        <f>'PR-RAS'!E181</f>
        <v>1351.87</v>
      </c>
      <c r="E177" s="1">
        <v>0</v>
      </c>
      <c r="F177" s="1">
        <v>0</v>
      </c>
      <c r="G177" s="2">
        <f t="shared" si="0"/>
        <v>628.77407999999991</v>
      </c>
      <c r="H177" s="2">
        <f t="shared" si="1"/>
        <v>0.29000000000007731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62.21</v>
      </c>
      <c r="D180" s="1">
        <f>'PR-RAS'!E184</f>
        <v>62.5</v>
      </c>
      <c r="E180" s="1">
        <v>0</v>
      </c>
      <c r="F180" s="1">
        <v>0</v>
      </c>
      <c r="G180" s="2">
        <f t="shared" si="0"/>
        <v>33.510590000000001</v>
      </c>
      <c r="H180" s="2">
        <f t="shared" si="1"/>
        <v>0.71000000000000085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888.87</v>
      </c>
      <c r="D181" s="1">
        <f>'PR-RAS'!E185</f>
        <v>1159.8699999999999</v>
      </c>
      <c r="E181" s="1">
        <v>0</v>
      </c>
      <c r="F181" s="1">
        <v>0</v>
      </c>
      <c r="G181" s="2">
        <f t="shared" si="0"/>
        <v>577.54979999999989</v>
      </c>
      <c r="H181" s="2">
        <f t="shared" si="1"/>
        <v>0.26000000000010459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357</v>
      </c>
      <c r="D182" s="1">
        <f>'PR-RAS'!E186</f>
        <v>344</v>
      </c>
      <c r="E182" s="1">
        <v>0</v>
      </c>
      <c r="F182" s="1">
        <v>0</v>
      </c>
      <c r="G182" s="2">
        <f t="shared" si="0"/>
        <v>189.14499999999998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1160.21</v>
      </c>
      <c r="D184" s="1">
        <f>'PR-RAS'!E188</f>
        <v>2154.1999999999998</v>
      </c>
      <c r="E184" s="1">
        <v>0</v>
      </c>
      <c r="F184" s="1">
        <v>0</v>
      </c>
      <c r="G184" s="2">
        <f t="shared" si="0"/>
        <v>1000.7556299999999</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43.74</v>
      </c>
      <c r="D186" s="1">
        <f>'PR-RAS'!E190</f>
        <v>229.36</v>
      </c>
      <c r="E186" s="1">
        <v>0</v>
      </c>
      <c r="F186" s="1">
        <v>0</v>
      </c>
      <c r="G186" s="2">
        <f t="shared" si="0"/>
        <v>92.955100000000002</v>
      </c>
      <c r="H186" s="2">
        <f t="shared" si="1"/>
        <v>0.62000000000001165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125.05</v>
      </c>
      <c r="D187" s="1">
        <f>'PR-RAS'!E191</f>
        <v>738.75</v>
      </c>
      <c r="E187" s="1">
        <v>0</v>
      </c>
      <c r="F187" s="1">
        <v>0</v>
      </c>
      <c r="G187" s="2">
        <f t="shared" si="0"/>
        <v>298.07429999999999</v>
      </c>
      <c r="H187" s="2">
        <f t="shared" si="1"/>
        <v>0.29999999999999716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58.9</v>
      </c>
      <c r="D191" s="1">
        <f>'PR-RAS'!E195</f>
        <v>98</v>
      </c>
      <c r="E191" s="1">
        <v>0</v>
      </c>
      <c r="F191" s="1">
        <v>0</v>
      </c>
      <c r="G191" s="2">
        <f t="shared" si="0"/>
        <v>48.431000000000004</v>
      </c>
      <c r="H191" s="2">
        <f t="shared" si="1"/>
        <v>0.10000000000000142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262.17</v>
      </c>
      <c r="D192" s="1">
        <f>'PR-RAS'!E196</f>
        <v>267.52999999999997</v>
      </c>
      <c r="E192" s="1">
        <v>0</v>
      </c>
      <c r="F192" s="1">
        <v>0</v>
      </c>
      <c r="G192" s="2">
        <f t="shared" si="0"/>
        <v>152.27092999999999</v>
      </c>
      <c r="H192" s="2">
        <f t="shared" si="1"/>
        <v>0.6400000000000432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262.17</v>
      </c>
      <c r="D206" s="1">
        <f>'PR-RAS'!E210</f>
        <v>267.52999999999997</v>
      </c>
      <c r="E206" s="1">
        <v>0</v>
      </c>
      <c r="F206" s="1">
        <v>0</v>
      </c>
      <c r="G206" s="2">
        <f t="shared" si="0"/>
        <v>163.43215000000001</v>
      </c>
      <c r="H206" s="2">
        <f t="shared" si="1"/>
        <v>0.6400000000000432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262.17</v>
      </c>
      <c r="D207" s="1">
        <f>'PR-RAS'!E211</f>
        <v>245.53</v>
      </c>
      <c r="E207" s="1">
        <v>0</v>
      </c>
      <c r="F207" s="1">
        <v>0</v>
      </c>
      <c r="G207" s="2">
        <f t="shared" si="0"/>
        <v>155.16538</v>
      </c>
      <c r="H207" s="2">
        <f t="shared" si="1"/>
        <v>0.64000000000001478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22</v>
      </c>
      <c r="E208" s="1">
        <v>0</v>
      </c>
      <c r="F208" s="1">
        <v>0</v>
      </c>
      <c r="G208" s="2">
        <f t="shared" si="0"/>
        <v>9.1079999999999988</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596.13</v>
      </c>
      <c r="D259" s="1">
        <f>'PR-RAS'!E263</f>
        <v>608.49</v>
      </c>
      <c r="E259" s="1">
        <v>0</v>
      </c>
      <c r="F259" s="1">
        <v>0</v>
      </c>
      <c r="G259" s="2">
        <f t="shared" si="0"/>
        <v>467.78238000000005</v>
      </c>
      <c r="H259" s="2">
        <f t="shared" si="1"/>
        <v>0.62000000000000455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596.13</v>
      </c>
      <c r="D260" s="1">
        <f>'PR-RAS'!E264</f>
        <v>608.49</v>
      </c>
      <c r="E260" s="1">
        <v>0</v>
      </c>
      <c r="F260" s="1">
        <v>0</v>
      </c>
      <c r="G260" s="2">
        <f t="shared" si="0"/>
        <v>469.59549000000004</v>
      </c>
      <c r="H260" s="2">
        <f t="shared" si="1"/>
        <v>0.62000000000000455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596.13</v>
      </c>
      <c r="D261" s="1">
        <f>'PR-RAS'!E265</f>
        <v>608.49</v>
      </c>
      <c r="E261" s="1">
        <v>0</v>
      </c>
      <c r="F261" s="1">
        <v>0</v>
      </c>
      <c r="G261" s="2">
        <f t="shared" si="0"/>
        <v>471.40860000000004</v>
      </c>
      <c r="H261" s="2">
        <f t="shared" si="1"/>
        <v>0.62000000000000455</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228891.30000000002</v>
      </c>
      <c r="D285" s="1">
        <f>'PR-RAS'!E289</f>
        <v>336996.07</v>
      </c>
      <c r="E285" s="1">
        <v>0</v>
      </c>
      <c r="F285" s="1">
        <v>0</v>
      </c>
      <c r="G285" s="2">
        <f t="shared" si="8"/>
        <v>256418.89695999998</v>
      </c>
      <c r="H285" s="2">
        <f t="shared" si="9"/>
        <v>0.37000000002444722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28231.919999999984</v>
      </c>
      <c r="D286" s="1">
        <f>'PR-RAS'!E290</f>
        <v>6866.929999999993</v>
      </c>
      <c r="E286" s="1">
        <v>0</v>
      </c>
      <c r="F286" s="1">
        <v>0</v>
      </c>
      <c r="G286" s="2">
        <f t="shared" si="8"/>
        <v>11960.24729999999</v>
      </c>
      <c r="H286" s="2">
        <f t="shared" si="9"/>
        <v>0.15000000002328306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6338.45</v>
      </c>
      <c r="E288" s="1">
        <v>0</v>
      </c>
      <c r="F288" s="1">
        <v>0</v>
      </c>
      <c r="G288" s="2">
        <f t="shared" si="8"/>
        <v>3638.2702999999997</v>
      </c>
      <c r="H288" s="2">
        <f t="shared" si="9"/>
        <v>0.4499999999998181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14868.22</v>
      </c>
      <c r="D289" s="1">
        <f>'PR-RAS'!E293</f>
        <v>0</v>
      </c>
      <c r="E289" s="1">
        <v>0</v>
      </c>
      <c r="F289" s="1">
        <v>0</v>
      </c>
      <c r="G289" s="2">
        <f t="shared" si="8"/>
        <v>4282.0473599999996</v>
      </c>
      <c r="H289" s="2">
        <f t="shared" si="9"/>
        <v>0.21999999999934516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521.25</v>
      </c>
      <c r="D345" s="1">
        <f>'PR-RAS'!E350</f>
        <v>1287.49</v>
      </c>
      <c r="E345" s="1">
        <v>0</v>
      </c>
      <c r="F345" s="1">
        <v>0</v>
      </c>
      <c r="G345" s="2">
        <f t="shared" si="8"/>
        <v>1065.10312</v>
      </c>
      <c r="H345" s="2">
        <f t="shared" si="9"/>
        <v>0.74000000000000909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521.25</v>
      </c>
      <c r="D358" s="1">
        <f>'PR-RAS'!E363</f>
        <v>1287.49</v>
      </c>
      <c r="E358" s="1">
        <v>0</v>
      </c>
      <c r="F358" s="1">
        <v>0</v>
      </c>
      <c r="G358" s="2">
        <f t="shared" si="8"/>
        <v>1105.35411</v>
      </c>
      <c r="H358" s="2">
        <f t="shared" si="9"/>
        <v>0.74000000000000909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521.25</v>
      </c>
      <c r="D364" s="1">
        <f>'PR-RAS'!E369</f>
        <v>1267.49</v>
      </c>
      <c r="E364" s="1">
        <v>0</v>
      </c>
      <c r="F364" s="1">
        <v>0</v>
      </c>
      <c r="G364" s="2">
        <f t="shared" si="8"/>
        <v>1109.41149</v>
      </c>
      <c r="H364" s="2">
        <f t="shared" si="9"/>
        <v>0.74000000000000909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521.25</v>
      </c>
      <c r="D365" s="1">
        <f>'PR-RAS'!E370</f>
        <v>997.5</v>
      </c>
      <c r="E365" s="1">
        <v>0</v>
      </c>
      <c r="F365" s="1">
        <v>0</v>
      </c>
      <c r="G365" s="2">
        <f t="shared" si="8"/>
        <v>915.91499999999996</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269.99</v>
      </c>
      <c r="E371" s="1">
        <v>0</v>
      </c>
      <c r="F371" s="1">
        <v>0</v>
      </c>
      <c r="G371" s="2">
        <f t="shared" si="8"/>
        <v>199.79259999999999</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20</v>
      </c>
      <c r="E378" s="1">
        <v>0</v>
      </c>
      <c r="F378" s="1">
        <v>0</v>
      </c>
      <c r="G378" s="2">
        <f t="shared" si="8"/>
        <v>15.08</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20</v>
      </c>
      <c r="E379" s="1">
        <v>0</v>
      </c>
      <c r="F379" s="1">
        <v>0</v>
      </c>
      <c r="G379" s="2">
        <f t="shared" si="8"/>
        <v>15.120000000000001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521.25</v>
      </c>
      <c r="D403" s="1">
        <f>'PR-RAS'!E408</f>
        <v>1287.49</v>
      </c>
      <c r="E403" s="1">
        <v>0</v>
      </c>
      <c r="F403" s="1">
        <v>0</v>
      </c>
      <c r="G403" s="2">
        <f t="shared" si="8"/>
        <v>1244.6844600000002</v>
      </c>
      <c r="H403" s="2">
        <f t="shared" si="9"/>
        <v>0.74000000000000909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9533.49</v>
      </c>
      <c r="D405" s="1">
        <f>'PR-RAS'!E410</f>
        <v>311.64</v>
      </c>
      <c r="E405" s="1">
        <v>0</v>
      </c>
      <c r="F405" s="1">
        <v>0</v>
      </c>
      <c r="G405" s="2">
        <f t="shared" si="8"/>
        <v>4103.3350800000007</v>
      </c>
      <c r="H405" s="2">
        <f t="shared" si="9"/>
        <v>0.84999999999979536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257123.22</v>
      </c>
      <c r="D407" s="1">
        <f>'PR-RAS'!E412</f>
        <v>343863</v>
      </c>
      <c r="E407" s="1">
        <v>0</v>
      </c>
      <c r="F407" s="1">
        <v>0</v>
      </c>
      <c r="G407" s="2">
        <f t="shared" si="8"/>
        <v>383608.78331999999</v>
      </c>
      <c r="H407" s="2">
        <f t="shared" si="9"/>
        <v>0.22000000000116415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229412.55000000002</v>
      </c>
      <c r="D408" s="1">
        <f>'PR-RAS'!E413</f>
        <v>338283.56</v>
      </c>
      <c r="E408" s="1">
        <v>0</v>
      </c>
      <c r="F408" s="1">
        <v>0</v>
      </c>
      <c r="G408" s="2">
        <f t="shared" si="8"/>
        <v>368733.72568999999</v>
      </c>
      <c r="H408" s="2">
        <f t="shared" si="9"/>
        <v>0.88999999998486601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27710.669999999984</v>
      </c>
      <c r="D409" s="1">
        <f>'PR-RAS'!E414</f>
        <v>5579.4400000000023</v>
      </c>
      <c r="E409" s="1">
        <v>0</v>
      </c>
      <c r="F409" s="1">
        <v>0</v>
      </c>
      <c r="G409" s="2">
        <f t="shared" si="8"/>
        <v>15858.776399999993</v>
      </c>
      <c r="H409" s="2">
        <f t="shared" si="9"/>
        <v>0.77000000001862645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6026.8099999999995</v>
      </c>
      <c r="E411" s="1">
        <v>0</v>
      </c>
      <c r="F411" s="1">
        <v>0</v>
      </c>
      <c r="G411" s="2">
        <f t="shared" si="8"/>
        <v>4941.984199999999</v>
      </c>
      <c r="H411" s="2">
        <f t="shared" si="9"/>
        <v>0.19000000000050932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24401.71</v>
      </c>
      <c r="D412" s="1">
        <f>'PR-RAS'!E417</f>
        <v>0</v>
      </c>
      <c r="E412" s="1">
        <v>0</v>
      </c>
      <c r="F412" s="1">
        <v>0</v>
      </c>
      <c r="G412" s="2">
        <f t="shared" si="8"/>
        <v>10029.102809999998</v>
      </c>
      <c r="H412" s="2">
        <f t="shared" si="9"/>
        <v>0.29000000000087311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257123.22</v>
      </c>
      <c r="D633" s="1">
        <f>'PR-RAS'!E639</f>
        <v>343863</v>
      </c>
      <c r="E633" s="1">
        <v>0</v>
      </c>
      <c r="F633" s="1">
        <v>0</v>
      </c>
      <c r="G633" s="2">
        <f t="shared" si="10"/>
        <v>597144.70704000001</v>
      </c>
      <c r="H633" s="2">
        <f t="shared" si="11"/>
        <v>0.22000000000116415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229412.55000000002</v>
      </c>
      <c r="D634" s="1">
        <f>'PR-RAS'!E640</f>
        <v>338283.56</v>
      </c>
      <c r="E634" s="1">
        <v>0</v>
      </c>
      <c r="F634" s="1">
        <v>0</v>
      </c>
      <c r="G634" s="2">
        <f t="shared" si="10"/>
        <v>573485.13111000007</v>
      </c>
      <c r="H634" s="2">
        <f t="shared" si="11"/>
        <v>0.88999999998486601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27710.669999999984</v>
      </c>
      <c r="D635" s="1">
        <f>'PR-RAS'!E641</f>
        <v>5579.4400000000023</v>
      </c>
      <c r="E635" s="1">
        <v>0</v>
      </c>
      <c r="F635" s="1">
        <v>0</v>
      </c>
      <c r="G635" s="2">
        <f t="shared" si="10"/>
        <v>24643.294699999991</v>
      </c>
      <c r="H635" s="2">
        <f t="shared" si="11"/>
        <v>0.77000000001862645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6026.8099999999995</v>
      </c>
      <c r="E637" s="1">
        <v>0</v>
      </c>
      <c r="F637" s="1">
        <v>0</v>
      </c>
      <c r="G637" s="2">
        <f t="shared" si="10"/>
        <v>7666.1023199999991</v>
      </c>
      <c r="H637" s="2">
        <f t="shared" si="11"/>
        <v>0.19000000000050932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24401.71</v>
      </c>
      <c r="D638" s="1">
        <f>'PR-RAS'!E644</f>
        <v>0</v>
      </c>
      <c r="E638" s="1">
        <v>0</v>
      </c>
      <c r="F638" s="1">
        <v>0</v>
      </c>
      <c r="G638" s="2">
        <f t="shared" si="10"/>
        <v>15543.88927</v>
      </c>
      <c r="H638" s="2">
        <f t="shared" si="11"/>
        <v>0.29000000000087311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3308.9599999999846</v>
      </c>
      <c r="D639" s="1">
        <f>'PR-RAS'!E645</f>
        <v>11606.250000000002</v>
      </c>
      <c r="E639" s="1">
        <v>0</v>
      </c>
      <c r="F639" s="1">
        <v>0</v>
      </c>
      <c r="G639" s="2">
        <f t="shared" si="10"/>
        <v>16920.691479999994</v>
      </c>
      <c r="H639" s="2">
        <f t="shared" si="11"/>
        <v>0.29000000001724402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11104.81</v>
      </c>
      <c r="D642" s="1">
        <f>'PR-RAS'!E649</f>
        <v>6338.45</v>
      </c>
      <c r="E642" s="1">
        <v>0</v>
      </c>
      <c r="F642" s="1">
        <v>0</v>
      </c>
      <c r="G642" s="2">
        <f t="shared" si="10"/>
        <v>15244.07611</v>
      </c>
      <c r="H642" s="2">
        <f t="shared" si="11"/>
        <v>0.64000000000032742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43534.720000000001</v>
      </c>
      <c r="D643" s="1">
        <f>'PR-RAS'!E650</f>
        <v>68705.48</v>
      </c>
      <c r="E643" s="1">
        <v>0</v>
      </c>
      <c r="F643" s="1">
        <v>0</v>
      </c>
      <c r="G643" s="2">
        <f t="shared" si="10"/>
        <v>116167.12656</v>
      </c>
      <c r="H643" s="2">
        <f t="shared" si="11"/>
        <v>0.75999999999476131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49618.75</v>
      </c>
      <c r="D644" s="1">
        <f>'PR-RAS'!E651</f>
        <v>63033.27</v>
      </c>
      <c r="E644" s="1">
        <v>0</v>
      </c>
      <c r="F644" s="1">
        <v>0</v>
      </c>
      <c r="G644" s="2">
        <f t="shared" si="10"/>
        <v>112965.64146999999</v>
      </c>
      <c r="H644" s="2">
        <f t="shared" si="11"/>
        <v>0.51999999999679858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5020.7799999999988</v>
      </c>
      <c r="D645" s="1">
        <f>'PR-RAS'!E652</f>
        <v>12010.659999999996</v>
      </c>
      <c r="E645" s="1">
        <v>0</v>
      </c>
      <c r="F645" s="1">
        <v>0</v>
      </c>
      <c r="G645" s="2">
        <f t="shared" si="10"/>
        <v>18703.112399999995</v>
      </c>
      <c r="H645" s="2">
        <f t="shared" si="11"/>
        <v>0.56000000000494765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29</v>
      </c>
      <c r="D647" s="1">
        <f>'PR-RAS'!E654</f>
        <v>28</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29</v>
      </c>
      <c r="D649" s="1">
        <f>'PR-RAS'!E656</f>
        <v>28</v>
      </c>
      <c r="E649" s="1">
        <v>0</v>
      </c>
      <c r="F649" s="1">
        <v>0</v>
      </c>
      <c r="G649" s="2">
        <f t="shared" si="10"/>
        <v>55.08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223597.03</v>
      </c>
      <c r="D668" s="1">
        <f>'PR-RAS'!E675</f>
        <v>285509.55</v>
      </c>
      <c r="E668" s="1">
        <v>0</v>
      </c>
      <c r="F668" s="1">
        <v>0</v>
      </c>
      <c r="G668" s="2">
        <f t="shared" si="10"/>
        <v>530008.95871000004</v>
      </c>
      <c r="H668" s="2">
        <f t="shared" si="11"/>
        <v>0.48000000001047738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15625.4</v>
      </c>
      <c r="E687" s="1">
        <v>0</v>
      </c>
      <c r="F687" s="1">
        <v>0</v>
      </c>
      <c r="G687" s="2">
        <f t="shared" si="10"/>
        <v>21438.0488</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4456.18</v>
      </c>
      <c r="D711" s="1">
        <f>'PR-RAS'!E718</f>
        <v>6269.14</v>
      </c>
      <c r="E711" s="1">
        <v>0</v>
      </c>
      <c r="F711" s="1">
        <v>0</v>
      </c>
      <c r="G711" s="2">
        <f t="shared" si="10"/>
        <v>12066.066599999998</v>
      </c>
      <c r="H711" s="2">
        <f t="shared" si="11"/>
        <v>0.32000000000061846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43.74</v>
      </c>
      <c r="D719" s="1">
        <f>'PR-RAS'!E726</f>
        <v>82.56</v>
      </c>
      <c r="E719" s="1">
        <v>0</v>
      </c>
      <c r="F719" s="1">
        <v>0</v>
      </c>
      <c r="G719" s="2">
        <f t="shared" si="10"/>
        <v>149.96147999999999</v>
      </c>
      <c r="H719" s="2">
        <f t="shared" si="11"/>
        <v>0.69999999999999574</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187.84</v>
      </c>
      <c r="D822" s="1">
        <f>'PR-RAS'!E829</f>
        <v>608.49</v>
      </c>
      <c r="E822" s="1">
        <v>0</v>
      </c>
      <c r="F822" s="1">
        <v>0</v>
      </c>
      <c r="G822" s="2">
        <f t="shared" si="18"/>
        <v>1153.3572199999999</v>
      </c>
      <c r="H822" s="2">
        <f t="shared" si="19"/>
        <v>0.65000000000000568</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6335.23</v>
      </c>
      <c r="D1480" s="6"/>
      <c r="E1480" s="6">
        <v>0</v>
      </c>
      <c r="F1480" s="6">
        <v>0</v>
      </c>
      <c r="G1480" s="7">
        <f t="shared" ref="G1480:G1580" si="34">B1480/1000*C1480</f>
        <v>6.3352300000000001</v>
      </c>
      <c r="H1480" s="7">
        <f t="shared" ref="H1480:H1580" si="35">ABS(C1480-ROUND(C1480,0))</f>
        <v>0.22999999999956344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336983.86</v>
      </c>
      <c r="D1481" s="1">
        <v>0</v>
      </c>
      <c r="E1481" s="1">
        <v>0</v>
      </c>
      <c r="F1481" s="1">
        <v>0</v>
      </c>
      <c r="G1481" s="2">
        <f t="shared" si="34"/>
        <v>673.96771999999999</v>
      </c>
      <c r="H1481" s="2">
        <f t="shared" si="35"/>
        <v>0.14000000001396984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335696.37</v>
      </c>
      <c r="D1483" s="1">
        <v>0</v>
      </c>
      <c r="E1483" s="1">
        <v>0</v>
      </c>
      <c r="F1483" s="1">
        <v>0</v>
      </c>
      <c r="G1483" s="2">
        <f t="shared" si="34"/>
        <v>1342.78548</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272714.81</v>
      </c>
      <c r="D1484" s="1">
        <v>0</v>
      </c>
      <c r="E1484" s="1">
        <v>0</v>
      </c>
      <c r="F1484" s="1">
        <v>0</v>
      </c>
      <c r="G1484" s="2">
        <f t="shared" si="34"/>
        <v>1363.5740499999999</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62715.24</v>
      </c>
      <c r="D1485" s="1">
        <v>0</v>
      </c>
      <c r="E1485" s="1">
        <v>0</v>
      </c>
      <c r="F1485" s="1">
        <v>0</v>
      </c>
      <c r="G1485" s="2">
        <f t="shared" si="34"/>
        <v>376.29144000000002</v>
      </c>
      <c r="H1485" s="2">
        <f t="shared" si="35"/>
        <v>0.23999999999796273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266.32</v>
      </c>
      <c r="D1486" s="1">
        <v>0</v>
      </c>
      <c r="E1486" s="1">
        <v>0</v>
      </c>
      <c r="F1486" s="1">
        <v>0</v>
      </c>
      <c r="G1486" s="2">
        <f t="shared" si="34"/>
        <v>1.8642399999999999</v>
      </c>
      <c r="H1486" s="2">
        <f t="shared" si="35"/>
        <v>0.31999999999999318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1287.49</v>
      </c>
      <c r="D1492" s="1">
        <v>0</v>
      </c>
      <c r="E1492" s="1">
        <v>0</v>
      </c>
      <c r="F1492" s="1">
        <v>0</v>
      </c>
      <c r="G1492" s="2">
        <f t="shared" si="34"/>
        <v>16.737369999999999</v>
      </c>
      <c r="H1492" s="2">
        <f t="shared" si="35"/>
        <v>0.49000000000000909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343226.32</v>
      </c>
      <c r="D1499" s="1">
        <v>0</v>
      </c>
      <c r="E1499" s="1">
        <v>0</v>
      </c>
      <c r="F1499" s="1">
        <v>0</v>
      </c>
      <c r="G1499" s="2">
        <f t="shared" si="34"/>
        <v>6864.5264000000006</v>
      </c>
      <c r="H1499" s="2">
        <f t="shared" si="35"/>
        <v>0.32000000000698492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341938.83</v>
      </c>
      <c r="D1501" s="1">
        <v>0</v>
      </c>
      <c r="E1501" s="1">
        <v>0</v>
      </c>
      <c r="F1501" s="1">
        <v>0</v>
      </c>
      <c r="G1501" s="2">
        <f t="shared" si="34"/>
        <v>7522.6542600000002</v>
      </c>
      <c r="H1501" s="2">
        <f t="shared" si="35"/>
        <v>0.16999999998370185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272714.81</v>
      </c>
      <c r="D1502" s="1">
        <v>0</v>
      </c>
      <c r="E1502" s="1">
        <v>0</v>
      </c>
      <c r="F1502" s="1">
        <v>0</v>
      </c>
      <c r="G1502" s="2">
        <f t="shared" si="34"/>
        <v>6272.4406300000001</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62622.47</v>
      </c>
      <c r="D1503" s="1">
        <v>0</v>
      </c>
      <c r="E1503" s="1">
        <v>0</v>
      </c>
      <c r="F1503" s="1">
        <v>0</v>
      </c>
      <c r="G1503" s="2">
        <f t="shared" si="34"/>
        <v>1502.9392800000001</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266.32</v>
      </c>
      <c r="D1504" s="1">
        <v>0</v>
      </c>
      <c r="E1504" s="1">
        <v>0</v>
      </c>
      <c r="F1504" s="1">
        <v>0</v>
      </c>
      <c r="G1504" s="2">
        <f t="shared" si="34"/>
        <v>6.6580000000000004</v>
      </c>
      <c r="H1504" s="2">
        <f t="shared" si="35"/>
        <v>0.31999999999999318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6335.23</v>
      </c>
      <c r="D1509" s="1">
        <v>0</v>
      </c>
      <c r="E1509" s="1">
        <v>0</v>
      </c>
      <c r="F1509" s="1">
        <v>0</v>
      </c>
      <c r="G1509" s="2">
        <f t="shared" si="34"/>
        <v>190.05689999999998</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1287.49</v>
      </c>
      <c r="D1510" s="1">
        <v>0</v>
      </c>
      <c r="E1510" s="1">
        <v>0</v>
      </c>
      <c r="F1510" s="1">
        <v>0</v>
      </c>
      <c r="G1510" s="2">
        <f t="shared" si="34"/>
        <v>39.912190000000002</v>
      </c>
      <c r="H1510" s="2">
        <f t="shared" si="35"/>
        <v>0.49000000000000909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92.769999999960419</v>
      </c>
      <c r="D1517" s="1">
        <v>0</v>
      </c>
      <c r="E1517" s="1">
        <v>0</v>
      </c>
      <c r="F1517" s="1">
        <v>0</v>
      </c>
      <c r="G1517" s="2">
        <f t="shared" si="34"/>
        <v>3.5252599999984957</v>
      </c>
      <c r="H1517" s="2">
        <f t="shared" si="35"/>
        <v>0.23000000003958121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92.77</v>
      </c>
      <c r="D1576" s="1">
        <v>0</v>
      </c>
      <c r="E1576" s="1">
        <v>0</v>
      </c>
      <c r="F1576" s="1">
        <v>0</v>
      </c>
      <c r="G1576" s="2">
        <f t="shared" si="34"/>
        <v>8.9986899999999999</v>
      </c>
      <c r="H1576" s="2">
        <f t="shared" si="35"/>
        <v>0.23000000000000398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92.77</v>
      </c>
      <c r="D1578" s="1">
        <v>0</v>
      </c>
      <c r="E1578" s="1">
        <v>0</v>
      </c>
      <c r="F1578" s="1">
        <v>0</v>
      </c>
      <c r="G1578" s="2">
        <f t="shared" si="34"/>
        <v>9.1842299999999994</v>
      </c>
      <c r="H1578" s="2">
        <f t="shared" si="35"/>
        <v>0.23000000000000398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12261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257123.22</v>
      </c>
      <c r="I16" s="170">
        <f>'PR-RAS'!E6</f>
        <v>343863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228891.30000000002</v>
      </c>
      <c r="I17" s="170">
        <f>'PR-RAS'!E151</f>
        <v>336996.07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3308.9599999999846</v>
      </c>
      <c r="I18" s="170">
        <f>'PR-RAS'!E645</f>
        <v>11606.250000000002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6335.23</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92.769999999960419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92.77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3" zoomScaleNormal="100" workbookViewId="0">
      <selection activeCell="E292" sqref="E29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257123.22</v>
      </c>
      <c r="E6" s="51">
        <f>E7+E44+E50+E82+E106+E124+E133+E139</f>
        <v>343863</v>
      </c>
      <c r="F6" s="52">
        <f t="shared" ref="F6:F131" si="0">IF(D6&lt;&gt;0,IF(E6/D6&gt;=100,"&gt;&gt;100",E6/D6*100),"-")</f>
        <v>133.73471287423985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223597.03</v>
      </c>
      <c r="E50" s="51">
        <f>E51+E54+E59+E62+E65+E68+E71+E74+E77</f>
        <v>301244.17</v>
      </c>
      <c r="F50" s="52">
        <f t="shared" si="0"/>
        <v>134.72637360165294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109.22</v>
      </c>
      <c r="F65" s="52" t="str">
        <f t="shared" si="0"/>
        <v>-</v>
      </c>
    </row>
    <row r="66" spans="1:6" ht="12.75" customHeight="1" x14ac:dyDescent="0.2">
      <c r="A66" s="53">
        <v>6351</v>
      </c>
      <c r="B66" s="85" t="s">
        <v>178</v>
      </c>
      <c r="C66" s="50" t="s">
        <v>179</v>
      </c>
      <c r="D66" s="242">
        <v>0</v>
      </c>
      <c r="E66" s="242">
        <v>109.22</v>
      </c>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223597.03</v>
      </c>
      <c r="E68" s="51">
        <f t="shared" si="15"/>
        <v>285509.55</v>
      </c>
      <c r="F68" s="52">
        <f t="shared" si="0"/>
        <v>127.6893302205311</v>
      </c>
    </row>
    <row r="69" spans="1:6" ht="12.75" customHeight="1" x14ac:dyDescent="0.2">
      <c r="A69" s="53" t="s">
        <v>184</v>
      </c>
      <c r="B69" s="85" t="s">
        <v>185</v>
      </c>
      <c r="C69" s="50" t="s">
        <v>184</v>
      </c>
      <c r="D69" s="242">
        <v>223597.03</v>
      </c>
      <c r="E69" s="242">
        <v>285509.55</v>
      </c>
      <c r="F69" s="52">
        <f t="shared" si="0"/>
        <v>127.6893302205311</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15625.4</v>
      </c>
      <c r="F74" s="52" t="str">
        <f t="shared" si="0"/>
        <v>-</v>
      </c>
    </row>
    <row r="75" spans="1:6" ht="12.75" customHeight="1" x14ac:dyDescent="0.2">
      <c r="A75" s="53" t="s">
        <v>196</v>
      </c>
      <c r="B75" s="85" t="s">
        <v>197</v>
      </c>
      <c r="C75" s="50" t="s">
        <v>196</v>
      </c>
      <c r="D75" s="242">
        <v>0</v>
      </c>
      <c r="E75" s="242">
        <v>15625.4</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0.03</v>
      </c>
      <c r="F82" s="52" t="str">
        <f t="shared" si="0"/>
        <v>-</v>
      </c>
    </row>
    <row r="83" spans="1:6" ht="12.75" customHeight="1" x14ac:dyDescent="0.2">
      <c r="A83" s="53">
        <v>641</v>
      </c>
      <c r="B83" s="85" t="s">
        <v>212</v>
      </c>
      <c r="C83" s="50" t="s">
        <v>213</v>
      </c>
      <c r="D83" s="51">
        <f t="shared" ref="D83:E83" si="20">SUM(D84:D90)</f>
        <v>0</v>
      </c>
      <c r="E83" s="51">
        <f t="shared" si="20"/>
        <v>0.03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1829.31</v>
      </c>
      <c r="E106" s="51">
        <f t="shared" si="23"/>
        <v>1190.49</v>
      </c>
      <c r="F106" s="52">
        <f t="shared" si="0"/>
        <v>65.078636207094476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1829.31</v>
      </c>
      <c r="E112" s="51">
        <f t="shared" si="25"/>
        <v>1190.49</v>
      </c>
      <c r="F112" s="52">
        <f t="shared" si="0"/>
        <v>65.078636207094476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1829.31</v>
      </c>
      <c r="E117" s="242">
        <v>1190.49</v>
      </c>
      <c r="F117" s="52">
        <f t="shared" si="0"/>
        <v>65.078636207094476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660</v>
      </c>
      <c r="E124" s="51">
        <f t="shared" si="27"/>
        <v>250</v>
      </c>
      <c r="F124" s="52">
        <f t="shared" si="0"/>
        <v>37.878787878787875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660</v>
      </c>
      <c r="E128" s="51">
        <f t="shared" si="29"/>
        <v>250</v>
      </c>
      <c r="F128" s="52">
        <f t="shared" si="0"/>
        <v>37.878787878787875</v>
      </c>
    </row>
    <row r="129" spans="1:6" ht="12.75" customHeight="1" x14ac:dyDescent="0.2">
      <c r="A129" s="53">
        <v>6631</v>
      </c>
      <c r="B129" s="86" t="s">
        <v>304</v>
      </c>
      <c r="C129" s="50" t="s">
        <v>305</v>
      </c>
      <c r="D129" s="242">
        <v>660</v>
      </c>
      <c r="E129" s="242">
        <v>250</v>
      </c>
      <c r="F129" s="52">
        <f t="shared" si="0"/>
        <v>37.878787878787875</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31036.880000000001</v>
      </c>
      <c r="E133" s="51">
        <f t="shared" si="30"/>
        <v>41178.31</v>
      </c>
      <c r="F133" s="52">
        <f t="shared" ref="F133:F223" si="31">IF(D133&lt;&gt;0,IF(E133/D133&gt;=100,"&gt;&gt;100",E133/D133*100),"-")</f>
        <v>132.67541711666894</v>
      </c>
    </row>
    <row r="134" spans="1:6" ht="22.8" x14ac:dyDescent="0.2">
      <c r="A134" s="53">
        <v>671</v>
      </c>
      <c r="B134" s="232" t="s">
        <v>314</v>
      </c>
      <c r="C134" s="50" t="s">
        <v>315</v>
      </c>
      <c r="D134" s="51">
        <f t="shared" ref="D134:E134" si="32">SUM(D135:D137)</f>
        <v>31036.880000000001</v>
      </c>
      <c r="E134" s="51">
        <f t="shared" si="32"/>
        <v>41178.31</v>
      </c>
      <c r="F134" s="52">
        <f t="shared" si="31"/>
        <v>132.67541711666894</v>
      </c>
    </row>
    <row r="135" spans="1:6" ht="12.75" customHeight="1" x14ac:dyDescent="0.2">
      <c r="A135" s="53">
        <v>6711</v>
      </c>
      <c r="B135" s="85" t="s">
        <v>316</v>
      </c>
      <c r="C135" s="50" t="s">
        <v>317</v>
      </c>
      <c r="D135" s="242">
        <v>31036.880000000001</v>
      </c>
      <c r="E135" s="242">
        <v>41178.31</v>
      </c>
      <c r="F135" s="52">
        <f t="shared" si="31"/>
        <v>132.67541711666894</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228891.30000000002</v>
      </c>
      <c r="E151" s="51">
        <f t="shared" si="35"/>
        <v>336996.07</v>
      </c>
      <c r="F151" s="52">
        <f t="shared" si="31"/>
        <v>147.22974180320529</v>
      </c>
    </row>
    <row r="152" spans="1:6" ht="12.75" customHeight="1" x14ac:dyDescent="0.2">
      <c r="A152" s="53">
        <v>31</v>
      </c>
      <c r="B152" s="85" t="s">
        <v>349</v>
      </c>
      <c r="C152" s="50" t="s">
        <v>35</v>
      </c>
      <c r="D152" s="51">
        <f t="shared" ref="D152:E152" si="36">D153+D158+D159</f>
        <v>175348.75</v>
      </c>
      <c r="E152" s="51">
        <f t="shared" si="36"/>
        <v>272714.81</v>
      </c>
      <c r="F152" s="52">
        <f t="shared" si="31"/>
        <v>155.52709101148426</v>
      </c>
    </row>
    <row r="153" spans="1:6" ht="12.75" customHeight="1" x14ac:dyDescent="0.2">
      <c r="A153" s="53">
        <v>311</v>
      </c>
      <c r="B153" s="85" t="s">
        <v>350</v>
      </c>
      <c r="C153" s="50" t="s">
        <v>351</v>
      </c>
      <c r="D153" s="51">
        <f t="shared" ref="D153:E153" si="37">SUM(D154:D157)</f>
        <v>142973.97</v>
      </c>
      <c r="E153" s="51">
        <f t="shared" si="37"/>
        <v>223921.19</v>
      </c>
      <c r="F153" s="52">
        <f t="shared" si="31"/>
        <v>156.61675338524907</v>
      </c>
    </row>
    <row r="154" spans="1:6" ht="12.75" customHeight="1" x14ac:dyDescent="0.2">
      <c r="A154" s="53">
        <v>3111</v>
      </c>
      <c r="B154" s="85" t="s">
        <v>352</v>
      </c>
      <c r="C154" s="50" t="s">
        <v>353</v>
      </c>
      <c r="D154" s="242">
        <v>142973.97</v>
      </c>
      <c r="E154" s="242">
        <v>223921.19</v>
      </c>
      <c r="F154" s="52">
        <f t="shared" si="31"/>
        <v>156.61675338524907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8784.0499999999993</v>
      </c>
      <c r="E158" s="242">
        <v>11846.63</v>
      </c>
      <c r="F158" s="52">
        <f t="shared" si="31"/>
        <v>134.86523869968866</v>
      </c>
    </row>
    <row r="159" spans="1:6" ht="12.75" customHeight="1" x14ac:dyDescent="0.2">
      <c r="A159" s="53">
        <v>313</v>
      </c>
      <c r="B159" s="85" t="s">
        <v>362</v>
      </c>
      <c r="C159" s="50" t="s">
        <v>363</v>
      </c>
      <c r="D159" s="51">
        <f t="shared" ref="D159:E159" si="38">SUM(D160:D162)</f>
        <v>23590.73</v>
      </c>
      <c r="E159" s="51">
        <f t="shared" si="38"/>
        <v>36946.99</v>
      </c>
      <c r="F159" s="52">
        <f t="shared" si="31"/>
        <v>156.61656082707063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23590.73</v>
      </c>
      <c r="E161" s="242">
        <v>36946.99</v>
      </c>
      <c r="F161" s="52">
        <f t="shared" si="31"/>
        <v>156.61656082707063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52684.25</v>
      </c>
      <c r="E163" s="51">
        <f t="shared" si="39"/>
        <v>63405.239999999991</v>
      </c>
      <c r="F163" s="52">
        <f t="shared" si="31"/>
        <v>120.34951622164118</v>
      </c>
    </row>
    <row r="164" spans="1:6" ht="12.75" customHeight="1" x14ac:dyDescent="0.2">
      <c r="A164" s="53">
        <v>321</v>
      </c>
      <c r="B164" s="85" t="s">
        <v>371</v>
      </c>
      <c r="C164" s="50" t="s">
        <v>372</v>
      </c>
      <c r="D164" s="51">
        <f t="shared" ref="D164:E164" si="40">SUM(D165:D168)</f>
        <v>9210.869999999999</v>
      </c>
      <c r="E164" s="51">
        <f t="shared" si="40"/>
        <v>14988.19</v>
      </c>
      <c r="F164" s="52">
        <f t="shared" si="31"/>
        <v>162.7228481131533</v>
      </c>
    </row>
    <row r="165" spans="1:6" ht="12.75" customHeight="1" x14ac:dyDescent="0.2">
      <c r="A165" s="53">
        <v>3211</v>
      </c>
      <c r="B165" s="85" t="s">
        <v>373</v>
      </c>
      <c r="C165" s="50" t="s">
        <v>374</v>
      </c>
      <c r="D165" s="242">
        <v>4754.6899999999996</v>
      </c>
      <c r="E165" s="242">
        <v>6984.05</v>
      </c>
      <c r="F165" s="52">
        <f t="shared" si="31"/>
        <v>146.88759940185378</v>
      </c>
    </row>
    <row r="166" spans="1:6" ht="12.75" customHeight="1" x14ac:dyDescent="0.2">
      <c r="A166" s="53">
        <v>3212</v>
      </c>
      <c r="B166" s="85" t="s">
        <v>375</v>
      </c>
      <c r="C166" s="50" t="s">
        <v>376</v>
      </c>
      <c r="D166" s="242">
        <v>4456.18</v>
      </c>
      <c r="E166" s="242">
        <v>6269.14</v>
      </c>
      <c r="F166" s="52">
        <f t="shared" si="31"/>
        <v>140.6841734400316</v>
      </c>
    </row>
    <row r="167" spans="1:6" ht="12.75" customHeight="1" x14ac:dyDescent="0.2">
      <c r="A167" s="53">
        <v>3213</v>
      </c>
      <c r="B167" s="85" t="s">
        <v>377</v>
      </c>
      <c r="C167" s="50" t="s">
        <v>378</v>
      </c>
      <c r="D167" s="242">
        <v>0</v>
      </c>
      <c r="E167" s="242">
        <v>1735</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18891.740000000002</v>
      </c>
      <c r="E169" s="51">
        <f t="shared" si="41"/>
        <v>19565.489999999998</v>
      </c>
      <c r="F169" s="52">
        <f t="shared" si="31"/>
        <v>103.56637345210127</v>
      </c>
    </row>
    <row r="170" spans="1:6" ht="12.75" customHeight="1" x14ac:dyDescent="0.2">
      <c r="A170" s="53">
        <v>3221</v>
      </c>
      <c r="B170" s="85" t="s">
        <v>383</v>
      </c>
      <c r="C170" s="50" t="s">
        <v>384</v>
      </c>
      <c r="D170" s="242">
        <v>782.23</v>
      </c>
      <c r="E170" s="242">
        <v>1396.17</v>
      </c>
      <c r="F170" s="52">
        <f t="shared" si="31"/>
        <v>178.48586732802374</v>
      </c>
    </row>
    <row r="171" spans="1:6" ht="12.75" customHeight="1" x14ac:dyDescent="0.2">
      <c r="A171" s="53">
        <v>3222</v>
      </c>
      <c r="B171" s="85" t="s">
        <v>385</v>
      </c>
      <c r="C171" s="50" t="s">
        <v>386</v>
      </c>
      <c r="D171" s="242">
        <v>11331.55</v>
      </c>
      <c r="E171" s="242">
        <v>11072.71</v>
      </c>
      <c r="F171" s="52">
        <f t="shared" si="31"/>
        <v>97.715758214895573</v>
      </c>
    </row>
    <row r="172" spans="1:6" ht="12.75" customHeight="1" x14ac:dyDescent="0.2">
      <c r="A172" s="53">
        <v>3223</v>
      </c>
      <c r="B172" s="85" t="s">
        <v>387</v>
      </c>
      <c r="C172" s="50" t="s">
        <v>388</v>
      </c>
      <c r="D172" s="242">
        <v>6238.43</v>
      </c>
      <c r="E172" s="242">
        <v>6355.11</v>
      </c>
      <c r="F172" s="52">
        <f t="shared" si="31"/>
        <v>101.87034237780979</v>
      </c>
    </row>
    <row r="173" spans="1:6" ht="12.75" customHeight="1" x14ac:dyDescent="0.2">
      <c r="A173" s="53">
        <v>3224</v>
      </c>
      <c r="B173" s="85" t="s">
        <v>389</v>
      </c>
      <c r="C173" s="50" t="s">
        <v>390</v>
      </c>
      <c r="D173" s="242">
        <v>204.49</v>
      </c>
      <c r="E173" s="242">
        <v>108</v>
      </c>
      <c r="F173" s="52">
        <f t="shared" si="31"/>
        <v>52.814318548584282</v>
      </c>
    </row>
    <row r="174" spans="1:6" ht="12.75" customHeight="1" x14ac:dyDescent="0.2">
      <c r="A174" s="53">
        <v>3225</v>
      </c>
      <c r="B174" s="85" t="s">
        <v>391</v>
      </c>
      <c r="C174" s="50" t="s">
        <v>392</v>
      </c>
      <c r="D174" s="242">
        <v>335.04</v>
      </c>
      <c r="E174" s="242">
        <v>633.5</v>
      </c>
      <c r="F174" s="52">
        <f t="shared" si="31"/>
        <v>189.08190066857688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23421.43</v>
      </c>
      <c r="E177" s="51">
        <f t="shared" si="42"/>
        <v>26697.359999999997</v>
      </c>
      <c r="F177" s="52">
        <f t="shared" si="31"/>
        <v>113.98689149210786</v>
      </c>
    </row>
    <row r="178" spans="1:6" ht="12.75" customHeight="1" x14ac:dyDescent="0.2">
      <c r="A178" s="53">
        <v>3231</v>
      </c>
      <c r="B178" s="85" t="s">
        <v>399</v>
      </c>
      <c r="C178" s="50" t="s">
        <v>400</v>
      </c>
      <c r="D178" s="242">
        <v>20639.810000000001</v>
      </c>
      <c r="E178" s="242">
        <v>22367.17</v>
      </c>
      <c r="F178" s="52">
        <f t="shared" si="31"/>
        <v>108.36906928891301</v>
      </c>
    </row>
    <row r="179" spans="1:6" ht="12.75" customHeight="1" x14ac:dyDescent="0.2">
      <c r="A179" s="53">
        <v>3232</v>
      </c>
      <c r="B179" s="85" t="s">
        <v>401</v>
      </c>
      <c r="C179" s="50" t="s">
        <v>402</v>
      </c>
      <c r="D179" s="242">
        <v>470.88</v>
      </c>
      <c r="E179" s="242">
        <v>1286.95</v>
      </c>
      <c r="F179" s="52">
        <f t="shared" si="31"/>
        <v>273.30742439687396</v>
      </c>
    </row>
    <row r="180" spans="1:6" ht="12.75" customHeight="1" x14ac:dyDescent="0.2">
      <c r="A180" s="53">
        <v>3233</v>
      </c>
      <c r="B180" s="85" t="s">
        <v>403</v>
      </c>
      <c r="C180" s="50" t="s">
        <v>404</v>
      </c>
      <c r="D180" s="242">
        <v>133.82</v>
      </c>
      <c r="E180" s="242">
        <v>125</v>
      </c>
      <c r="F180" s="52">
        <f t="shared" si="31"/>
        <v>93.409056942161115</v>
      </c>
    </row>
    <row r="181" spans="1:6" ht="12.75" customHeight="1" x14ac:dyDescent="0.2">
      <c r="A181" s="53">
        <v>3234</v>
      </c>
      <c r="B181" s="85" t="s">
        <v>405</v>
      </c>
      <c r="C181" s="50" t="s">
        <v>406</v>
      </c>
      <c r="D181" s="242">
        <v>868.84</v>
      </c>
      <c r="E181" s="242">
        <v>1351.87</v>
      </c>
      <c r="F181" s="52">
        <f t="shared" si="31"/>
        <v>155.59481607660788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62.21</v>
      </c>
      <c r="E184" s="242">
        <v>62.5</v>
      </c>
      <c r="F184" s="52">
        <f t="shared" si="31"/>
        <v>100.46616299630284</v>
      </c>
    </row>
    <row r="185" spans="1:6" ht="12.75" customHeight="1" x14ac:dyDescent="0.2">
      <c r="A185" s="53">
        <v>3238</v>
      </c>
      <c r="B185" s="85" t="s">
        <v>413</v>
      </c>
      <c r="C185" s="50" t="s">
        <v>414</v>
      </c>
      <c r="D185" s="242">
        <v>888.87</v>
      </c>
      <c r="E185" s="242">
        <v>1159.8699999999999</v>
      </c>
      <c r="F185" s="52">
        <f t="shared" si="31"/>
        <v>130.48814787314228</v>
      </c>
    </row>
    <row r="186" spans="1:6" ht="12.75" customHeight="1" x14ac:dyDescent="0.2">
      <c r="A186" s="53">
        <v>3239</v>
      </c>
      <c r="B186" s="85" t="s">
        <v>415</v>
      </c>
      <c r="C186" s="50" t="s">
        <v>416</v>
      </c>
      <c r="D186" s="242">
        <v>357</v>
      </c>
      <c r="E186" s="242">
        <v>344</v>
      </c>
      <c r="F186" s="52">
        <f t="shared" si="31"/>
        <v>96.358543417366946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1160.21</v>
      </c>
      <c r="E188" s="51">
        <f t="shared" si="43"/>
        <v>2154.1999999999998</v>
      </c>
      <c r="F188" s="52">
        <f t="shared" si="31"/>
        <v>185.67328328492255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43.74</v>
      </c>
      <c r="E190" s="242">
        <v>229.36</v>
      </c>
      <c r="F190" s="52">
        <f t="shared" si="31"/>
        <v>524.37128486511199</v>
      </c>
    </row>
    <row r="191" spans="1:6" ht="12.75" customHeight="1" x14ac:dyDescent="0.2">
      <c r="A191" s="53">
        <v>3293</v>
      </c>
      <c r="B191" s="85" t="s">
        <v>425</v>
      </c>
      <c r="C191" s="50" t="s">
        <v>426</v>
      </c>
      <c r="D191" s="242">
        <v>125.05</v>
      </c>
      <c r="E191" s="242">
        <v>738.75</v>
      </c>
      <c r="F191" s="52">
        <f t="shared" si="31"/>
        <v>590.76369452219114</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824.43</v>
      </c>
      <c r="E193" s="242">
        <v>980</v>
      </c>
      <c r="F193" s="52">
        <f t="shared" si="31"/>
        <v>118.87000715645961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58.9</v>
      </c>
      <c r="E195" s="242">
        <v>98</v>
      </c>
      <c r="F195" s="52">
        <f t="shared" si="31"/>
        <v>166.38370118845501</v>
      </c>
    </row>
    <row r="196" spans="1:6" ht="12.75" customHeight="1" x14ac:dyDescent="0.2">
      <c r="A196" s="53">
        <v>34</v>
      </c>
      <c r="B196" s="232" t="s">
        <v>435</v>
      </c>
      <c r="C196" s="50" t="s">
        <v>436</v>
      </c>
      <c r="D196" s="51">
        <f t="shared" ref="D196:E196" si="44">D197+D202+D210</f>
        <v>262.17</v>
      </c>
      <c r="E196" s="51">
        <f t="shared" si="44"/>
        <v>267.52999999999997</v>
      </c>
      <c r="F196" s="52">
        <f t="shared" si="31"/>
        <v>102.04447495899605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262.17</v>
      </c>
      <c r="E210" s="51">
        <f t="shared" si="47"/>
        <v>267.52999999999997</v>
      </c>
      <c r="F210" s="52">
        <f t="shared" si="31"/>
        <v>102.04447495899605</v>
      </c>
    </row>
    <row r="211" spans="1:6" ht="12.75" customHeight="1" x14ac:dyDescent="0.2">
      <c r="A211" s="53">
        <v>3431</v>
      </c>
      <c r="B211" s="232" t="s">
        <v>465</v>
      </c>
      <c r="C211" s="50" t="s">
        <v>466</v>
      </c>
      <c r="D211" s="242">
        <v>262.17</v>
      </c>
      <c r="E211" s="242">
        <v>245.53</v>
      </c>
      <c r="F211" s="52">
        <f t="shared" si="31"/>
        <v>93.652973261624126</v>
      </c>
    </row>
    <row r="212" spans="1:6" ht="12.75" customHeight="1" x14ac:dyDescent="0.2">
      <c r="A212" s="53">
        <v>3432</v>
      </c>
      <c r="B212" s="85" t="s">
        <v>467</v>
      </c>
      <c r="C212" s="50" t="s">
        <v>468</v>
      </c>
      <c r="D212" s="242">
        <v>0</v>
      </c>
      <c r="E212" s="242">
        <v>22</v>
      </c>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596.13</v>
      </c>
      <c r="E263" s="51">
        <f t="shared" si="68"/>
        <v>608.49</v>
      </c>
      <c r="F263" s="52">
        <f t="shared" ref="F263:F267" si="69">IF(D263&lt;&gt;0,IF(E263/D263&gt;=100,"&gt;&gt;100",E263/D263*100),"-")</f>
        <v>102.07337325751095</v>
      </c>
    </row>
    <row r="264" spans="1:6" ht="12.75" customHeight="1" x14ac:dyDescent="0.2">
      <c r="A264" s="53">
        <v>381</v>
      </c>
      <c r="B264" s="85" t="s">
        <v>567</v>
      </c>
      <c r="C264" s="50" t="s">
        <v>568</v>
      </c>
      <c r="D264" s="51">
        <f t="shared" ref="D264:E264" si="70">SUM(D265:D267)</f>
        <v>596.13</v>
      </c>
      <c r="E264" s="51">
        <f t="shared" si="70"/>
        <v>608.49</v>
      </c>
      <c r="F264" s="52">
        <f t="shared" si="69"/>
        <v>102.07337325751095</v>
      </c>
    </row>
    <row r="265" spans="1:6" ht="12.75" customHeight="1" x14ac:dyDescent="0.2">
      <c r="A265" s="53">
        <v>3811</v>
      </c>
      <c r="B265" s="85" t="s">
        <v>569</v>
      </c>
      <c r="C265" s="50" t="s">
        <v>570</v>
      </c>
      <c r="D265" s="242">
        <v>596.13</v>
      </c>
      <c r="E265" s="242">
        <v>608.49</v>
      </c>
      <c r="F265" s="52">
        <f t="shared" si="69"/>
        <v>102.07337325751095</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228891.30000000002</v>
      </c>
      <c r="E289" s="51">
        <f t="shared" si="79"/>
        <v>336996.07</v>
      </c>
      <c r="F289" s="52">
        <f t="shared" si="76"/>
        <v>147.22974180320529</v>
      </c>
    </row>
    <row r="290" spans="1:6" ht="12.75" customHeight="1" x14ac:dyDescent="0.2">
      <c r="A290" s="53" t="s">
        <v>608</v>
      </c>
      <c r="B290" s="85" t="s">
        <v>619</v>
      </c>
      <c r="C290" s="50" t="s">
        <v>620</v>
      </c>
      <c r="D290" s="51">
        <f>IF(D6&gt;=D289,D6-D289,0)</f>
        <v>28231.919999999984</v>
      </c>
      <c r="E290" s="51">
        <f>IF(E6&gt;=E289,E6-E289,0)</f>
        <v>6866.929999999993</v>
      </c>
      <c r="F290" s="52">
        <f t="shared" si="76"/>
        <v>24.323283715737354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6338.45</v>
      </c>
      <c r="F292" s="52" t="str">
        <f t="shared" si="76"/>
        <v>-</v>
      </c>
    </row>
    <row r="293" spans="1:6" ht="12.75" customHeight="1" x14ac:dyDescent="0.2">
      <c r="A293" s="53">
        <v>92221</v>
      </c>
      <c r="B293" s="85" t="s">
        <v>625</v>
      </c>
      <c r="C293" s="50" t="s">
        <v>626</v>
      </c>
      <c r="D293" s="242">
        <v>14868.22</v>
      </c>
      <c r="E293" s="242">
        <v>0</v>
      </c>
      <c r="F293" s="52">
        <f t="shared" si="76"/>
        <v>0</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521.25</v>
      </c>
      <c r="E350" s="51">
        <f t="shared" si="95"/>
        <v>1287.49</v>
      </c>
      <c r="F350" s="52">
        <f t="shared" si="81"/>
        <v>247.00047961630696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521.25</v>
      </c>
      <c r="E363" s="51">
        <f t="shared" si="99"/>
        <v>1287.49</v>
      </c>
      <c r="F363" s="52">
        <f t="shared" si="81"/>
        <v>247.00047961630696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521.25</v>
      </c>
      <c r="E369" s="51">
        <f t="shared" si="101"/>
        <v>1267.49</v>
      </c>
      <c r="F369" s="52">
        <f t="shared" si="81"/>
        <v>243.16354916067144</v>
      </c>
    </row>
    <row r="370" spans="1:6" ht="12.75" customHeight="1" x14ac:dyDescent="0.2">
      <c r="A370" s="53">
        <v>4221</v>
      </c>
      <c r="B370" s="85" t="s">
        <v>674</v>
      </c>
      <c r="C370" s="50" t="s">
        <v>766</v>
      </c>
      <c r="D370" s="242">
        <v>521.25</v>
      </c>
      <c r="E370" s="242">
        <v>997.5</v>
      </c>
      <c r="F370" s="52">
        <f t="shared" si="81"/>
        <v>191.36690647482015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269.99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20</v>
      </c>
      <c r="F383" s="52" t="str">
        <f t="shared" si="81"/>
        <v>-</v>
      </c>
    </row>
    <row r="384" spans="1:6" ht="12.75" customHeight="1" x14ac:dyDescent="0.2">
      <c r="A384" s="53">
        <v>4241</v>
      </c>
      <c r="B384" s="85" t="s">
        <v>783</v>
      </c>
      <c r="C384" s="50" t="s">
        <v>784</v>
      </c>
      <c r="D384" s="242">
        <v>0</v>
      </c>
      <c r="E384" s="242">
        <v>20</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521.25</v>
      </c>
      <c r="E408" s="51">
        <f t="shared" si="111"/>
        <v>1287.49</v>
      </c>
      <c r="F408" s="52">
        <f t="shared" si="81"/>
        <v>247.00047961630696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9533.49</v>
      </c>
      <c r="E410" s="242">
        <v>311.64</v>
      </c>
      <c r="F410" s="52">
        <f t="shared" si="81"/>
        <v>3.2688973293096231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257123.22</v>
      </c>
      <c r="E412" s="51">
        <f>E6+E298</f>
        <v>343863</v>
      </c>
      <c r="F412" s="52">
        <f t="shared" si="81"/>
        <v>133.73471287423985</v>
      </c>
    </row>
    <row r="413" spans="1:6" ht="12.75" customHeight="1" x14ac:dyDescent="0.2">
      <c r="A413" s="53" t="s">
        <v>608</v>
      </c>
      <c r="B413" s="85" t="s">
        <v>831</v>
      </c>
      <c r="C413" s="50" t="s">
        <v>832</v>
      </c>
      <c r="D413" s="51">
        <f t="shared" ref="D413:E413" si="112">D289+D350</f>
        <v>229412.55000000002</v>
      </c>
      <c r="E413" s="51">
        <f t="shared" si="112"/>
        <v>338283.56</v>
      </c>
      <c r="F413" s="52">
        <f t="shared" si="81"/>
        <v>147.45643165554804</v>
      </c>
    </row>
    <row r="414" spans="1:6" ht="12.75" customHeight="1" x14ac:dyDescent="0.2">
      <c r="A414" s="53" t="s">
        <v>608</v>
      </c>
      <c r="B414" s="85" t="s">
        <v>833</v>
      </c>
      <c r="C414" s="50" t="s">
        <v>834</v>
      </c>
      <c r="D414" s="51">
        <f t="shared" ref="D414:E414" si="113">IF(D412&gt;=D413,D412-D413,0)</f>
        <v>27710.669999999984</v>
      </c>
      <c r="E414" s="51">
        <f t="shared" si="113"/>
        <v>5579.4400000000023</v>
      </c>
      <c r="F414" s="52">
        <f t="shared" si="81"/>
        <v>20.134626842295784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6026.8099999999995</v>
      </c>
      <c r="F416" s="52" t="str">
        <f t="shared" si="81"/>
        <v>-</v>
      </c>
    </row>
    <row r="417" spans="1:6" ht="12.75" customHeight="1" x14ac:dyDescent="0.2">
      <c r="A417" s="60" t="s">
        <v>837</v>
      </c>
      <c r="B417" s="85" t="s">
        <v>840</v>
      </c>
      <c r="C417" s="61" t="s">
        <v>841</v>
      </c>
      <c r="D417" s="51">
        <f t="shared" ref="D417:E417" si="116">IF(D293-D292+D410-D409&gt;=0,D293-D292+D410-D409,0)</f>
        <v>24401.71</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257123.22</v>
      </c>
      <c r="E639" s="51">
        <f t="shared" si="180"/>
        <v>343863</v>
      </c>
      <c r="F639" s="52">
        <f t="shared" si="119"/>
        <v>133.73471287423985</v>
      </c>
    </row>
    <row r="640" spans="1:6" ht="12.75" customHeight="1" x14ac:dyDescent="0.2">
      <c r="A640" s="53" t="s">
        <v>608</v>
      </c>
      <c r="B640" s="85" t="s">
        <v>1277</v>
      </c>
      <c r="C640" s="50" t="s">
        <v>1278</v>
      </c>
      <c r="D640" s="51">
        <f t="shared" ref="D640:E640" si="181">D413+D528</f>
        <v>229412.55000000002</v>
      </c>
      <c r="E640" s="51">
        <f t="shared" si="181"/>
        <v>338283.56</v>
      </c>
      <c r="F640" s="52">
        <f t="shared" si="119"/>
        <v>147.45643165554804</v>
      </c>
    </row>
    <row r="641" spans="1:6" ht="12.75" customHeight="1" x14ac:dyDescent="0.2">
      <c r="A641" s="53" t="s">
        <v>608</v>
      </c>
      <c r="B641" s="85" t="s">
        <v>1279</v>
      </c>
      <c r="C641" s="50" t="s">
        <v>1280</v>
      </c>
      <c r="D641" s="51">
        <f t="shared" ref="D641:E641" si="182">IF(D639&gt;=D640,D639-D640,0)</f>
        <v>27710.669999999984</v>
      </c>
      <c r="E641" s="51">
        <f t="shared" si="182"/>
        <v>5579.4400000000023</v>
      </c>
      <c r="F641" s="52">
        <f t="shared" si="119"/>
        <v>20.134626842295784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6026.8099999999995</v>
      </c>
      <c r="F643" s="52" t="str">
        <f t="shared" si="119"/>
        <v>-</v>
      </c>
    </row>
    <row r="644" spans="1:6" ht="22.8" x14ac:dyDescent="0.2">
      <c r="A644" s="60" t="s">
        <v>1285</v>
      </c>
      <c r="B644" s="85" t="s">
        <v>1286</v>
      </c>
      <c r="C644" s="61" t="s">
        <v>1285</v>
      </c>
      <c r="D644" s="51">
        <f t="shared" ref="D644:E644" si="185">IF(D417-D416+D638-D637&gt;=0,D417-D416+D638-D637,0)</f>
        <v>24401.71</v>
      </c>
      <c r="E644" s="51">
        <f t="shared" si="185"/>
        <v>0</v>
      </c>
      <c r="F644" s="52">
        <f t="shared" si="119"/>
        <v>0</v>
      </c>
    </row>
    <row r="645" spans="1:6" ht="22.8" x14ac:dyDescent="0.2">
      <c r="A645" s="53" t="s">
        <v>608</v>
      </c>
      <c r="B645" s="85" t="s">
        <v>1287</v>
      </c>
      <c r="C645" s="50" t="s">
        <v>1288</v>
      </c>
      <c r="D645" s="51">
        <f t="shared" ref="D645:E645" si="186">IF(D641+D643-D642-D644&gt;=0,D641+D643-D642-D644,0)</f>
        <v>3308.9599999999846</v>
      </c>
      <c r="E645" s="51">
        <f t="shared" si="186"/>
        <v>11606.250000000002</v>
      </c>
      <c r="F645" s="52">
        <f t="shared" si="119"/>
        <v>350.75220008703809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11104.81</v>
      </c>
      <c r="E649" s="242">
        <v>6338.45</v>
      </c>
      <c r="F649" s="52">
        <f t="shared" ref="F649:F724" si="188">IF(D649&lt;&gt;0,IF(E649/D649&gt;=100,"&gt;&gt;100",E649/D649*100),"-")</f>
        <v>57.078419171512159</v>
      </c>
    </row>
    <row r="650" spans="1:6" ht="12.75" customHeight="1" x14ac:dyDescent="0.2">
      <c r="A650" s="53" t="s">
        <v>1296</v>
      </c>
      <c r="B650" s="85" t="s">
        <v>1297</v>
      </c>
      <c r="C650" s="50" t="s">
        <v>1296</v>
      </c>
      <c r="D650" s="242">
        <v>43534.720000000001</v>
      </c>
      <c r="E650" s="242">
        <v>68705.48</v>
      </c>
      <c r="F650" s="52">
        <f t="shared" si="188"/>
        <v>157.81766828866705</v>
      </c>
    </row>
    <row r="651" spans="1:6" ht="12.75" customHeight="1" x14ac:dyDescent="0.2">
      <c r="A651" s="53" t="s">
        <v>1298</v>
      </c>
      <c r="B651" s="85" t="s">
        <v>1299</v>
      </c>
      <c r="C651" s="50" t="s">
        <v>1298</v>
      </c>
      <c r="D651" s="242">
        <v>49618.75</v>
      </c>
      <c r="E651" s="242">
        <v>63033.27</v>
      </c>
      <c r="F651" s="52">
        <f t="shared" si="188"/>
        <v>127.03518327245244</v>
      </c>
    </row>
    <row r="652" spans="1:6" ht="22.8" x14ac:dyDescent="0.2">
      <c r="A652" s="53">
        <v>11</v>
      </c>
      <c r="B652" s="85" t="s">
        <v>1300</v>
      </c>
      <c r="C652" s="50" t="s">
        <v>1301</v>
      </c>
      <c r="D652" s="51">
        <f t="shared" ref="D652:E652" si="189">+D649+D650-D651</f>
        <v>5020.7799999999988</v>
      </c>
      <c r="E652" s="51">
        <f t="shared" si="189"/>
        <v>12010.659999999996</v>
      </c>
      <c r="F652" s="52">
        <f t="shared" si="188"/>
        <v>239.21900581184596</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29</v>
      </c>
      <c r="E654" s="262">
        <v>28</v>
      </c>
      <c r="F654" s="52">
        <f t="shared" si="188"/>
        <v>96.551724137931032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29</v>
      </c>
      <c r="E656" s="262">
        <v>28</v>
      </c>
      <c r="F656" s="52">
        <f t="shared" si="188"/>
        <v>96.551724137931032</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223597.03</v>
      </c>
      <c r="E675" s="242">
        <v>285509.55</v>
      </c>
      <c r="F675" s="52">
        <f t="shared" si="188"/>
        <v>127.6893302205311</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15625.4</v>
      </c>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4456.18</v>
      </c>
      <c r="E718" s="242">
        <v>6269.14</v>
      </c>
      <c r="F718" s="52">
        <f t="shared" si="188"/>
        <v>140.6841734400316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43.74</v>
      </c>
      <c r="E726" s="242">
        <v>82.56</v>
      </c>
      <c r="F726" s="52">
        <f t="shared" si="190"/>
        <v>188.75171467764059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187.84</v>
      </c>
      <c r="E829" s="242">
        <v>608.49</v>
      </c>
      <c r="F829" s="52">
        <f t="shared" si="190"/>
        <v>323.94058773424194</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5"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6335.23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336983.86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335696.37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272714.81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62715.24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266.32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1287.49</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343226.32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341938.83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272714.81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62622.47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266.32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6335.23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1287.49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92.769999999960419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92.77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92.77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1"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12261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Botica</cp:lastModifiedBy>
  <cp:lastPrinted>2024-07-08T08:44:03Z</cp:lastPrinted>
  <dcterms:created xsi:type="dcterms:W3CDTF">2022-04-01T05:14:30Z</dcterms:created>
  <dcterms:modified xsi:type="dcterms:W3CDTF">2024-07-09T09:30:23Z</dcterms:modified>
</cp:coreProperties>
</file>